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1176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F89" i="1"/>
  <c r="G180"/>
  <c r="G142"/>
  <c r="G104"/>
  <c r="G47"/>
  <c r="G9" l="1"/>
  <c r="B195" l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B157"/>
  <c r="A157"/>
  <c r="L156"/>
  <c r="J156"/>
  <c r="I156"/>
  <c r="H156"/>
  <c r="G156"/>
  <c r="F156"/>
  <c r="B147"/>
  <c r="A147"/>
  <c r="L146"/>
  <c r="L157" s="1"/>
  <c r="J146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B100"/>
  <c r="A100"/>
  <c r="L99"/>
  <c r="J99"/>
  <c r="I99"/>
  <c r="H99"/>
  <c r="G99"/>
  <c r="F99"/>
  <c r="B90"/>
  <c r="A90"/>
  <c r="L89"/>
  <c r="L100" s="1"/>
  <c r="J89"/>
  <c r="I89"/>
  <c r="I100" s="1"/>
  <c r="H89"/>
  <c r="H100" s="1"/>
  <c r="G89"/>
  <c r="G100" s="1"/>
  <c r="F100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F70"/>
  <c r="F81" s="1"/>
  <c r="B62"/>
  <c r="A62"/>
  <c r="L61"/>
  <c r="J61"/>
  <c r="I61"/>
  <c r="H61"/>
  <c r="G61"/>
  <c r="F61"/>
  <c r="B52"/>
  <c r="A52"/>
  <c r="L51"/>
  <c r="J51"/>
  <c r="J62" s="1"/>
  <c r="I51"/>
  <c r="I62" s="1"/>
  <c r="H51"/>
  <c r="H62" s="1"/>
  <c r="G51"/>
  <c r="G62" s="1"/>
  <c r="F51"/>
  <c r="B43"/>
  <c r="A43"/>
  <c r="L42"/>
  <c r="J42"/>
  <c r="I42"/>
  <c r="H42"/>
  <c r="G42"/>
  <c r="F42"/>
  <c r="B33"/>
  <c r="A33"/>
  <c r="L32"/>
  <c r="L43" s="1"/>
  <c r="J32"/>
  <c r="I32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G13"/>
  <c r="F13"/>
  <c r="F24" s="1"/>
  <c r="L62" l="1"/>
  <c r="L196" s="1"/>
  <c r="H195"/>
  <c r="F176"/>
  <c r="J157"/>
  <c r="H138"/>
  <c r="F119"/>
  <c r="J100"/>
  <c r="H81"/>
  <c r="G81"/>
  <c r="F62"/>
  <c r="J43"/>
  <c r="I43"/>
  <c r="I196"/>
  <c r="H24"/>
  <c r="G24"/>
  <c r="G196" s="1"/>
  <c r="F196" l="1"/>
  <c r="J196"/>
  <c r="H196"/>
</calcChain>
</file>

<file path=xl/sharedStrings.xml><?xml version="1.0" encoding="utf-8"?>
<sst xmlns="http://schemas.openxmlformats.org/spreadsheetml/2006/main" count="333" uniqueCount="115">
  <si>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</si>
  <si>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</si>
  <si>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</si>
  <si>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</si>
  <si>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</si>
  <si>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</si>
  <si>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</si>
  <si>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</si>
  <si>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</si>
  <si>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</si>
  <si>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</si>
  <si>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</si>
  <si>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</si>
  <si>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</si>
  <si>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</si>
  <si>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</si>
  <si>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</si>
  <si>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</si>
  <si>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</si>
  <si>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</si>
  <si>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</si>
  <si>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</si>
  <si>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</si>
  <si>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</si>
  <si>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</si>
  <si>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</si>
  <si>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</si>
  <si>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</si>
  <si>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</si>
  <si>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</si>
  <si>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</si>
  <si>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</si>
  <si>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</si>
  <si>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</si>
  <si>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</si>
  <si>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</si>
  <si>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</si>
  <si>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</si>
  <si>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</si>
  <si>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"Пуксинская школа"</t>
  </si>
  <si>
    <t>директор</t>
  </si>
  <si>
    <t>Окунева Н.В.</t>
  </si>
  <si>
    <t xml:space="preserve">Котлеты, биточки, шницели рубленые </t>
  </si>
  <si>
    <t>№ 282</t>
  </si>
  <si>
    <t>Каша рассыпчатая (гречневая)</t>
  </si>
  <si>
    <t>№ 165</t>
  </si>
  <si>
    <t>Чай с лимоном</t>
  </si>
  <si>
    <t>№ 255</t>
  </si>
  <si>
    <t>Хлеб ржаной</t>
  </si>
  <si>
    <t>№ 700</t>
  </si>
  <si>
    <t>Плоды и ягоды свежие (яблоко)</t>
  </si>
  <si>
    <t>№ 368</t>
  </si>
  <si>
    <t>Соус томатный ( для подачи к блюду)</t>
  </si>
  <si>
    <t>№ 348</t>
  </si>
  <si>
    <t xml:space="preserve">Салат из огурцов с растительным маслом  </t>
  </si>
  <si>
    <t>№ 19</t>
  </si>
  <si>
    <t xml:space="preserve">Птица или кролик отварные </t>
  </si>
  <si>
    <t>№ 300</t>
  </si>
  <si>
    <t xml:space="preserve">Макаронные изделия отварные  </t>
  </si>
  <si>
    <t>№ 204</t>
  </si>
  <si>
    <t>Хлеб пшеничный</t>
  </si>
  <si>
    <t>№ 701</t>
  </si>
  <si>
    <t>Плоды и ягоды свежие ( груша)</t>
  </si>
  <si>
    <t>№ 368а</t>
  </si>
  <si>
    <t>Соус  молочный  (для подачи к блюду)</t>
  </si>
  <si>
    <t>№ 354</t>
  </si>
  <si>
    <t>Салат из кукурузы (консервированной)</t>
  </si>
  <si>
    <t>№ 12</t>
  </si>
  <si>
    <t xml:space="preserve">Рыба, запеченная в сметанном соусе  </t>
  </si>
  <si>
    <t>№ 252</t>
  </si>
  <si>
    <t xml:space="preserve">Рис отварной  </t>
  </si>
  <si>
    <t>№ 315</t>
  </si>
  <si>
    <t>Компот из свежих плодов</t>
  </si>
  <si>
    <t>№   372</t>
  </si>
  <si>
    <t xml:space="preserve">Кефир, ацидофилин, простокваша, ряженка, айран  </t>
  </si>
  <si>
    <t>№ 401</t>
  </si>
  <si>
    <t>Салат из зеленого горошка консервированного</t>
  </si>
  <si>
    <t>№ 10</t>
  </si>
  <si>
    <t>Биточки рубленные из птицы или кролика паровые</t>
  </si>
  <si>
    <t xml:space="preserve"> № 306</t>
  </si>
  <si>
    <t>Пюре картофельное</t>
  </si>
  <si>
    <t>№ 321</t>
  </si>
  <si>
    <t>Плоды и ягоды свежие (банан)</t>
  </si>
  <si>
    <t>№ 368г</t>
  </si>
  <si>
    <t>Соус молочный (для подачи к блюду)</t>
  </si>
  <si>
    <t>№ 350</t>
  </si>
  <si>
    <t xml:space="preserve">Салат из соленых огурцов с луком  </t>
  </si>
  <si>
    <t>Бефстроганов из отварного мяса   (с соусом сметанным)</t>
  </si>
  <si>
    <t>№  278</t>
  </si>
  <si>
    <t xml:space="preserve">Салат из белокочанной капусты  </t>
  </si>
  <si>
    <t>№ 20</t>
  </si>
  <si>
    <t>Птица тушеная</t>
  </si>
  <si>
    <t>№ 301</t>
  </si>
  <si>
    <t xml:space="preserve">Рис отварной </t>
  </si>
  <si>
    <t>№   255</t>
  </si>
  <si>
    <t>Плоды и ягоды свежие ( банан)</t>
  </si>
  <si>
    <t xml:space="preserve">Салат из свеклы </t>
  </si>
  <si>
    <t>№ 33</t>
  </si>
  <si>
    <t>Гуляш  из отварного мяса</t>
  </si>
  <si>
    <t>№ 277</t>
  </si>
  <si>
    <t xml:space="preserve">Салат из картофеля с зеленым горошком  </t>
  </si>
  <si>
    <t>№ 25</t>
  </si>
  <si>
    <t>Котлеты или биточки рыбные запеченые</t>
  </si>
  <si>
    <t>Соус сметанный  (для подачи к блюду)</t>
  </si>
  <si>
    <t>№  372</t>
  </si>
  <si>
    <t xml:space="preserve">Жаркое по-домашнему  </t>
  </si>
  <si>
    <t>№ 68</t>
  </si>
  <si>
    <t>Салат из  севеклы  с зеленым горошком</t>
  </si>
  <si>
    <t>№ 34</t>
  </si>
  <si>
    <t xml:space="preserve">Плов из птицы </t>
  </si>
  <si>
    <t>№ 304</t>
  </si>
  <si>
    <t>Овощи натуральные соленые  (огурцы)</t>
  </si>
  <si>
    <t>№ 70</t>
  </si>
  <si>
    <t xml:space="preserve">Компот из сушеных фруктов </t>
  </si>
  <si>
    <t>№ 376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</si>
</sst>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2" fillId="0" borderId="2" xfId="0" applyFont="1" applyBorder="1" applyProtection="1">
      <protection locked="0"/>
    </xf>
    <xf numFmtId="0" fontId="13" fillId="0" borderId="23" xfId="0" applyFont="1" applyBorder="1" applyAlignment="1" applyProtection="1">
      <alignment horizontal="center"/>
      <protection locked="0"/>
    </xf>
    <xf numFmtId="0" fontId="14" fillId="4" borderId="2" xfId="0" applyFont="1" applyFill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 wrapText="1"/>
      <protection locked="0"/>
    </xf>
    <xf numFmtId="0" fontId="12" fillId="0" borderId="0" xfId="0" applyFont="1" applyProtection="1">
      <protection locked="0"/>
    </xf>
    <xf numFmtId="0" fontId="15" fillId="0" borderId="23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6" fillId="4" borderId="2" xfId="0" applyFont="1" applyFill="1" applyBorder="1" applyAlignment="1" applyProtection="1">
      <alignment horizontal="center" vertical="top" wrapText="1"/>
      <protection locked="0"/>
    </xf>
    <xf numFmtId="0" fontId="16" fillId="0" borderId="2" xfId="0" applyFont="1" applyBorder="1" applyAlignment="1" applyProtection="1">
      <alignment horizontal="center" vertical="top" wrapText="1"/>
      <protection locked="0"/>
    </xf>
    <xf numFmtId="0" fontId="16" fillId="0" borderId="2" xfId="0" applyFont="1" applyBorder="1" applyProtection="1">
      <protection locked="0"/>
    </xf>
    <xf numFmtId="1" fontId="15" fillId="0" borderId="24" xfId="0" applyNumberFormat="1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 wrapText="1"/>
      <protection locked="0"/>
    </xf>
    <xf numFmtId="2" fontId="12" fillId="0" borderId="2" xfId="0" applyNumberFormat="1" applyFont="1" applyBorder="1" applyAlignment="1" applyProtection="1">
      <alignment horizontal="center"/>
      <protection locked="0"/>
    </xf>
    <xf numFmtId="2" fontId="12" fillId="0" borderId="2" xfId="0" applyNumberFormat="1" applyFont="1" applyFill="1" applyBorder="1" applyAlignment="1" applyProtection="1">
      <alignment wrapText="1"/>
      <protection locked="0"/>
    </xf>
    <xf numFmtId="1" fontId="15" fillId="0" borderId="2" xfId="0" applyNumberFormat="1" applyFont="1" applyFill="1" applyBorder="1" applyAlignment="1" applyProtection="1">
      <alignment horizontal="center" wrapText="1"/>
      <protection locked="0"/>
    </xf>
    <xf numFmtId="2" fontId="12" fillId="0" borderId="4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wrapText="1"/>
      <protection locked="0"/>
    </xf>
    <xf numFmtId="0" fontId="14" fillId="4" borderId="8" xfId="0" applyFont="1" applyFill="1" applyBorder="1" applyProtection="1">
      <protection locked="0"/>
    </xf>
    <xf numFmtId="0" fontId="14" fillId="0" borderId="2" xfId="0" applyFont="1" applyBorder="1" applyProtection="1">
      <protection locked="0"/>
    </xf>
    <xf numFmtId="0" fontId="14" fillId="0" borderId="4" xfId="0" applyFont="1" applyBorder="1" applyAlignment="1" applyProtection="1">
      <alignment horizontal="center" vertical="top" wrapText="1"/>
      <protection locked="0"/>
    </xf>
    <xf numFmtId="2" fontId="14" fillId="0" borderId="4" xfId="0" applyNumberFormat="1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4" fillId="4" borderId="25" xfId="0" applyFont="1" applyFill="1" applyBorder="1" applyProtection="1">
      <protection locked="0"/>
    </xf>
    <xf numFmtId="0" fontId="12" fillId="0" borderId="2" xfId="0" applyFont="1" applyBorder="1" applyAlignment="1" applyProtection="1">
      <alignment wrapText="1"/>
      <protection locked="0"/>
    </xf>
    <xf numFmtId="0" fontId="15" fillId="0" borderId="2" xfId="0" applyFont="1" applyFill="1" applyBorder="1" applyAlignment="1" applyProtection="1">
      <alignment horizontal="center" wrapText="1"/>
      <protection locked="0"/>
    </xf>
    <xf numFmtId="0" fontId="14" fillId="0" borderId="2" xfId="0" applyFont="1" applyBorder="1" applyAlignment="1" applyProtection="1">
      <alignment horizontal="center" vertical="top" wrapText="1"/>
      <protection locked="0"/>
    </xf>
    <xf numFmtId="0" fontId="12" fillId="0" borderId="2" xfId="0" applyFont="1" applyBorder="1" applyAlignment="1" applyProtection="1">
      <alignment horizontal="center"/>
      <protection locked="0"/>
    </xf>
    <xf numFmtId="2" fontId="12" fillId="0" borderId="2" xfId="0" applyNumberFormat="1" applyFont="1" applyBorder="1" applyAlignment="1" applyProtection="1">
      <alignment wrapText="1"/>
      <protection locked="0"/>
    </xf>
    <xf numFmtId="1" fontId="12" fillId="0" borderId="2" xfId="0" applyNumberFormat="1" applyFont="1" applyBorder="1" applyAlignment="1" applyProtection="1">
      <alignment horizontal="center" wrapText="1"/>
      <protection locked="0"/>
    </xf>
    <xf numFmtId="2" fontId="12" fillId="0" borderId="2" xfId="0" applyNumberFormat="1" applyFont="1" applyBorder="1" applyAlignment="1" applyProtection="1">
      <alignment horizontal="center" wrapText="1"/>
      <protection locked="0"/>
    </xf>
    <xf numFmtId="1" fontId="12" fillId="0" borderId="2" xfId="0" applyNumberFormat="1" applyFont="1" applyFill="1" applyBorder="1" applyAlignment="1" applyProtection="1">
      <alignment horizontal="center" wrapText="1"/>
      <protection locked="0"/>
    </xf>
    <xf numFmtId="0" fontId="12" fillId="0" borderId="2" xfId="0" applyFont="1" applyBorder="1" applyAlignment="1" applyProtection="1">
      <alignment horizontal="left" wrapText="1"/>
      <protection locked="0"/>
    </xf>
    <xf numFmtId="0" fontId="12" fillId="0" borderId="2" xfId="0" applyFont="1" applyFill="1" applyBorder="1" applyAlignment="1" applyProtection="1">
      <alignment horizontal="center" wrapText="1"/>
      <protection locked="0"/>
    </xf>
    <xf numFmtId="0" fontId="17" fillId="0" borderId="2" xfId="0" applyFont="1" applyBorder="1" applyAlignment="1" applyProtection="1">
      <alignment horizontal="center" wrapText="1"/>
      <protection locked="0"/>
    </xf>
    <xf numFmtId="1" fontId="12" fillId="0" borderId="2" xfId="0" applyNumberFormat="1" applyFont="1" applyBorder="1" applyAlignment="1" applyProtection="1">
      <alignment horizontal="center"/>
      <protection locked="0"/>
    </xf>
    <xf numFmtId="0" fontId="17" fillId="0" borderId="2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 applyProtection="1">
      <alignment horizontal="left" wrapText="1"/>
      <protection locked="0"/>
    </xf>
    <xf numFmtId="1" fontId="12" fillId="0" borderId="23" xfId="0" applyNumberFormat="1" applyFont="1" applyBorder="1" applyAlignment="1" applyProtection="1">
      <alignment horizontal="center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4" fillId="0" borderId="23" xfId="0" applyFont="1" applyBorder="1" applyAlignment="1" applyProtection="1">
      <alignment horizontal="center"/>
      <protection locked="0"/>
    </xf>
    <xf numFmtId="0" fontId="14" fillId="0" borderId="26" xfId="0" applyFont="1" applyBorder="1" applyAlignment="1" applyProtection="1">
      <alignment horizontal="center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0" fontId="14" fillId="0" borderId="27" xfId="0" applyFont="1" applyBorder="1" applyAlignment="1" applyProtection="1">
      <alignment horizontal="center"/>
      <protection locked="0"/>
    </xf>
    <xf numFmtId="0" fontId="18" fillId="4" borderId="2" xfId="0" applyFont="1" applyFill="1" applyBorder="1" applyAlignment="1" applyProtection="1">
      <alignment horizontal="center" vertical="top" wrapText="1"/>
      <protection locked="0"/>
    </xf>
    <xf numFmtId="0" fontId="18" fillId="0" borderId="2" xfId="0" applyFont="1" applyBorder="1" applyAlignment="1" applyProtection="1">
      <alignment horizontal="center" vertical="top" wrapText="1"/>
      <protection locked="0"/>
    </xf>
    <xf numFmtId="0" fontId="12" fillId="0" borderId="24" xfId="0" applyFont="1" applyBorder="1" applyAlignment="1" applyProtection="1">
      <alignment horizontal="center"/>
      <protection locked="0"/>
    </xf>
    <xf numFmtId="0" fontId="18" fillId="0" borderId="4" xfId="0" applyFont="1" applyBorder="1" applyAlignment="1" applyProtection="1">
      <alignment horizontal="center" vertical="top" wrapText="1"/>
      <protection locked="0"/>
    </xf>
    <xf numFmtId="0" fontId="19" fillId="0" borderId="4" xfId="0" applyFont="1" applyBorder="1" applyAlignment="1" applyProtection="1">
      <alignment horizontal="center" vertical="top" wrapText="1"/>
      <protection locked="0"/>
    </xf>
    <xf numFmtId="0" fontId="17" fillId="0" borderId="4" xfId="0" applyFont="1" applyBorder="1" applyAlignment="1" applyProtection="1">
      <alignment horizontal="center" wrapText="1"/>
      <protection locked="0"/>
    </xf>
    <xf numFmtId="0" fontId="12" fillId="0" borderId="23" xfId="0" applyFont="1" applyBorder="1" applyAlignment="1" applyProtection="1">
      <alignment horizontal="center"/>
      <protection locked="0"/>
    </xf>
    <xf numFmtId="0" fontId="19" fillId="0" borderId="2" xfId="0" applyFont="1" applyBorder="1" applyAlignment="1" applyProtection="1">
      <alignment horizontal="center" vertical="top" wrapText="1"/>
      <protection locked="0"/>
    </xf>
    <xf numFmtId="2" fontId="12" fillId="0" borderId="2" xfId="0" applyNumberFormat="1" applyFont="1" applyFill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left"/>
      <protection locked="0"/>
    </xf>
    <xf numFmtId="0" fontId="16" fillId="0" borderId="4" xfId="0" applyFont="1" applyBorder="1" applyAlignment="1" applyProtection="1">
      <alignment horizontal="center" wrapText="1"/>
      <protection locked="0"/>
    </xf>
    <xf numFmtId="2" fontId="17" fillId="0" borderId="2" xfId="0" applyNumberFormat="1" applyFont="1" applyBorder="1" applyAlignment="1" applyProtection="1">
      <alignment horizontal="center"/>
      <protection locked="0"/>
    </xf>
    <xf numFmtId="2" fontId="12" fillId="0" borderId="2" xfId="0" applyNumberFormat="1" applyFont="1" applyFill="1" applyBorder="1" applyAlignment="1" applyProtection="1">
      <alignment horizontal="left" wrapText="1"/>
      <protection locked="0"/>
    </xf>
    <xf numFmtId="2" fontId="17" fillId="0" borderId="4" xfId="0" applyNumberFormat="1" applyFont="1" applyFill="1" applyBorder="1" applyAlignment="1" applyProtection="1">
      <alignment horizontal="center" wrapText="1"/>
      <protection locked="0"/>
    </xf>
    <xf numFmtId="0" fontId="18" fillId="0" borderId="2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 vertical="top" wrapText="1"/>
      <protection locked="0"/>
    </xf>
    <xf numFmtId="0" fontId="17" fillId="0" borderId="26" xfId="0" applyFont="1" applyBorder="1" applyAlignment="1" applyProtection="1">
      <alignment horizontal="center"/>
      <protection locked="0"/>
    </xf>
    <xf numFmtId="0" fontId="16" fillId="4" borderId="5" xfId="0" applyFont="1" applyFill="1" applyBorder="1" applyAlignment="1" applyProtection="1">
      <alignment horizontal="center" vertical="top" wrapText="1"/>
      <protection locked="0"/>
    </xf>
    <xf numFmtId="0" fontId="17" fillId="0" borderId="5" xfId="0" applyFont="1" applyBorder="1" applyAlignment="1" applyProtection="1">
      <alignment horizontal="center" wrapText="1"/>
      <protection locked="0"/>
    </xf>
    <xf numFmtId="0" fontId="17" fillId="0" borderId="23" xfId="0" applyFont="1" applyBorder="1" applyAlignment="1" applyProtection="1">
      <alignment horizontal="center"/>
      <protection locked="0"/>
    </xf>
    <xf numFmtId="1" fontId="12" fillId="0" borderId="24" xfId="0" applyNumberFormat="1" applyFont="1" applyBorder="1" applyAlignment="1" applyProtection="1">
      <alignment horizontal="center"/>
      <protection locked="0"/>
    </xf>
    <xf numFmtId="1" fontId="17" fillId="0" borderId="24" xfId="0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wrapText="1"/>
      <protection locked="0"/>
    </xf>
    <xf numFmtId="1" fontId="17" fillId="0" borderId="2" xfId="0" applyNumberFormat="1" applyFont="1" applyFill="1" applyBorder="1" applyAlignment="1" applyProtection="1">
      <alignment horizontal="center" wrapText="1"/>
      <protection locked="0"/>
    </xf>
    <xf numFmtId="0" fontId="20" fillId="0" borderId="2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wrapText="1"/>
      <protection locked="0"/>
    </xf>
    <xf numFmtId="0" fontId="18" fillId="0" borderId="25" xfId="0" applyFont="1" applyBorder="1" applyAlignment="1" applyProtection="1">
      <alignment horizontal="center"/>
      <protection locked="0"/>
    </xf>
    <xf numFmtId="0" fontId="12" fillId="4" borderId="2" xfId="0" applyFont="1" applyFill="1" applyBorder="1" applyAlignment="1" applyProtection="1">
      <alignment horizontal="center" vertical="top" wrapText="1"/>
      <protection locked="0"/>
    </xf>
    <xf numFmtId="1" fontId="17" fillId="0" borderId="2" xfId="0" applyNumberFormat="1" applyFont="1" applyBorder="1" applyAlignment="1" applyProtection="1">
      <alignment horizont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12" fillId="0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22" fillId="4" borderId="2" xfId="0" applyFont="1" applyFill="1" applyBorder="1" applyAlignment="1" applyProtection="1">
      <alignment horizontal="center" vertical="top" wrapText="1"/>
      <protection locked="0"/>
    </xf>
    <xf numFmtId="0" fontId="22" fillId="0" borderId="2" xfId="0" applyFont="1" applyBorder="1" applyAlignment="1" applyProtection="1">
      <alignment horizontal="center" vertical="top" wrapText="1"/>
      <protection locked="0"/>
    </xf>
    <xf numFmtId="0" fontId="22" fillId="0" borderId="2" xfId="0" applyFont="1" applyBorder="1" applyAlignment="1" applyProtection="1">
      <alignment horizontal="center" wrapText="1"/>
      <protection locked="0"/>
    </xf>
    <xf numFmtId="0" fontId="12" fillId="0" borderId="26" xfId="0" applyFont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wrapText="1"/>
    </xf>
    <xf numFmtId="0" fontId="12" fillId="0" borderId="23" xfId="0" applyFont="1" applyBorder="1" applyAlignment="1">
      <alignment horizontal="center"/>
    </xf>
    <xf numFmtId="0" fontId="14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O186" sqref="O186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32" t="s">
        <v>39</v>
      </c>
      <c r="D1" s="133"/>
      <c r="E1" s="133"/>
      <c r="F1" s="12" t="s">
        <v>16</v>
      </c>
      <c r="G1" s="2" t="s">
        <v>17</v>
      </c>
      <c r="H1" s="134" t="s">
        <v>40</v>
      </c>
      <c r="I1" s="134"/>
      <c r="J1" s="134"/>
      <c r="K1" s="134"/>
    </row>
    <row r="2" spans="1:12" ht="18">
      <c r="A2" s="35" t="s">
        <v>6</v>
      </c>
      <c r="C2" s="2"/>
      <c r="G2" s="2" t="s">
        <v>18</v>
      </c>
      <c r="H2" s="134" t="s">
        <v>41</v>
      </c>
      <c r="I2" s="134"/>
      <c r="J2" s="134"/>
      <c r="K2" s="13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7">
        <v>31</v>
      </c>
      <c r="I3" s="47">
        <v>8</v>
      </c>
      <c r="J3" s="48">
        <v>2023</v>
      </c>
      <c r="K3" s="49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3.7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6.5" thickBot="1">
      <c r="A6" s="20">
        <v>1</v>
      </c>
      <c r="B6" s="21">
        <v>1</v>
      </c>
      <c r="C6" s="22" t="s">
        <v>20</v>
      </c>
      <c r="D6" s="5" t="s">
        <v>21</v>
      </c>
      <c r="E6" s="50" t="s">
        <v>42</v>
      </c>
      <c r="F6" s="51">
        <v>90</v>
      </c>
      <c r="G6" s="52">
        <v>10</v>
      </c>
      <c r="H6" s="53">
        <v>10.4</v>
      </c>
      <c r="I6" s="52">
        <v>14.14</v>
      </c>
      <c r="J6" s="53">
        <v>206</v>
      </c>
      <c r="K6" s="54" t="s">
        <v>43</v>
      </c>
      <c r="L6" s="39">
        <v>43.5</v>
      </c>
    </row>
    <row r="7" spans="1:12" ht="15.75">
      <c r="A7" s="23"/>
      <c r="B7" s="15"/>
      <c r="C7" s="11"/>
      <c r="D7" s="57" t="s">
        <v>21</v>
      </c>
      <c r="E7" s="55" t="s">
        <v>44</v>
      </c>
      <c r="F7" s="56">
        <v>150</v>
      </c>
      <c r="G7" s="58">
        <v>8.58</v>
      </c>
      <c r="H7" s="59">
        <v>5.79</v>
      </c>
      <c r="I7" s="58">
        <v>38.5</v>
      </c>
      <c r="J7" s="59">
        <v>240</v>
      </c>
      <c r="K7" s="54" t="s">
        <v>45</v>
      </c>
      <c r="L7" s="42">
        <v>7.88</v>
      </c>
    </row>
    <row r="8" spans="1:12" ht="15.75">
      <c r="A8" s="23"/>
      <c r="B8" s="15"/>
      <c r="C8" s="11"/>
      <c r="D8" s="7" t="s">
        <v>22</v>
      </c>
      <c r="E8" s="60" t="s">
        <v>46</v>
      </c>
      <c r="F8" s="61">
        <v>180</v>
      </c>
      <c r="G8" s="62">
        <v>0.108</v>
      </c>
      <c r="H8" s="62">
        <v>1.7999999999999999E-2</v>
      </c>
      <c r="I8" s="62">
        <v>9.32</v>
      </c>
      <c r="J8" s="62">
        <v>37.5</v>
      </c>
      <c r="K8" s="63" t="s">
        <v>47</v>
      </c>
      <c r="L8" s="42">
        <v>1.3</v>
      </c>
    </row>
    <row r="9" spans="1:12" ht="15.75">
      <c r="A9" s="23"/>
      <c r="B9" s="15"/>
      <c r="C9" s="11"/>
      <c r="D9" s="7" t="s">
        <v>23</v>
      </c>
      <c r="E9" s="64" t="s">
        <v>48</v>
      </c>
      <c r="F9" s="65">
        <v>50</v>
      </c>
      <c r="G9" s="66">
        <f>6.6*F9/100</f>
        <v>3.3</v>
      </c>
      <c r="H9" s="66">
        <v>0.6</v>
      </c>
      <c r="I9" s="66">
        <v>16.7</v>
      </c>
      <c r="J9" s="67">
        <v>87</v>
      </c>
      <c r="K9" s="53" t="s">
        <v>49</v>
      </c>
      <c r="L9" s="42">
        <v>4.29</v>
      </c>
    </row>
    <row r="10" spans="1:12" ht="15.75">
      <c r="A10" s="23"/>
      <c r="B10" s="15"/>
      <c r="C10" s="11"/>
      <c r="D10" s="7" t="s">
        <v>24</v>
      </c>
      <c r="E10" s="68" t="s">
        <v>50</v>
      </c>
      <c r="F10" s="65">
        <v>100</v>
      </c>
      <c r="G10" s="67">
        <v>0.4</v>
      </c>
      <c r="H10" s="67">
        <v>0.4</v>
      </c>
      <c r="I10" s="67">
        <v>9.8000000000000007</v>
      </c>
      <c r="J10" s="66">
        <v>44</v>
      </c>
      <c r="K10" s="53" t="s">
        <v>51</v>
      </c>
      <c r="L10" s="42">
        <v>9</v>
      </c>
    </row>
    <row r="11" spans="1:12" ht="15.75">
      <c r="A11" s="23"/>
      <c r="B11" s="15"/>
      <c r="C11" s="11"/>
      <c r="D11" s="69" t="s">
        <v>21</v>
      </c>
      <c r="E11" s="70" t="s">
        <v>52</v>
      </c>
      <c r="F11" s="56">
        <v>15</v>
      </c>
      <c r="G11" s="71">
        <v>0.17</v>
      </c>
      <c r="H11" s="71">
        <v>0.63</v>
      </c>
      <c r="I11" s="72">
        <v>1.2</v>
      </c>
      <c r="J11" s="71">
        <v>11.175000000000001</v>
      </c>
      <c r="K11" s="73" t="s">
        <v>53</v>
      </c>
      <c r="L11" s="42">
        <v>1.5</v>
      </c>
    </row>
    <row r="12" spans="1:12" ht="15.75">
      <c r="A12" s="23"/>
      <c r="B12" s="15"/>
      <c r="C12" s="11"/>
      <c r="D12" s="74" t="s">
        <v>26</v>
      </c>
      <c r="E12" s="75" t="s">
        <v>54</v>
      </c>
      <c r="F12" s="76">
        <v>60</v>
      </c>
      <c r="G12" s="77">
        <v>0.51600000000000001</v>
      </c>
      <c r="H12" s="77">
        <v>4.26</v>
      </c>
      <c r="I12" s="77">
        <v>1.5660000000000001</v>
      </c>
      <c r="J12" s="77">
        <v>43.37</v>
      </c>
      <c r="K12" s="53" t="s">
        <v>55</v>
      </c>
      <c r="L12" s="42">
        <v>11.4</v>
      </c>
    </row>
    <row r="13" spans="1:12" ht="15">
      <c r="A13" s="24"/>
      <c r="B13" s="17"/>
      <c r="C13" s="8"/>
      <c r="D13" s="18" t="s">
        <v>33</v>
      </c>
      <c r="E13" s="9"/>
      <c r="F13" s="19">
        <f>SUM(F6:F12)</f>
        <v>645</v>
      </c>
      <c r="G13" s="19">
        <f t="shared" ref="G13:J13" si="0">SUM(G6:G12)</f>
        <v>23.073999999999998</v>
      </c>
      <c r="H13" s="19">
        <f t="shared" si="0"/>
        <v>22.097999999999999</v>
      </c>
      <c r="I13" s="19">
        <f t="shared" si="0"/>
        <v>91.225999999999999</v>
      </c>
      <c r="J13" s="19">
        <f t="shared" si="0"/>
        <v>669.04499999999996</v>
      </c>
      <c r="K13" s="25"/>
      <c r="L13" s="19">
        <f t="shared" ref="L13" si="1">SUM(L6:L12)</f>
        <v>78.87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>
      <c r="A15" s="23"/>
      <c r="B15" s="15"/>
      <c r="C15" s="11"/>
      <c r="D15" s="7" t="s">
        <v>27</v>
      </c>
      <c r="E15" s="41"/>
      <c r="F15" s="42"/>
      <c r="G15" s="42"/>
      <c r="H15" s="42"/>
      <c r="I15" s="42"/>
      <c r="J15" s="42"/>
      <c r="K15" s="43"/>
      <c r="L15" s="42"/>
    </row>
    <row r="16" spans="1:12" ht="15">
      <c r="A16" s="23"/>
      <c r="B16" s="15"/>
      <c r="C16" s="11"/>
      <c r="D16" s="7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>
      <c r="A18" s="23"/>
      <c r="B18" s="15"/>
      <c r="C18" s="11"/>
      <c r="D18" s="7" t="s">
        <v>30</v>
      </c>
      <c r="E18" s="41"/>
      <c r="F18" s="42"/>
      <c r="G18" s="42"/>
      <c r="H18" s="42"/>
      <c r="I18" s="42"/>
      <c r="J18" s="42"/>
      <c r="K18" s="43"/>
      <c r="L18" s="42"/>
    </row>
    <row r="19" spans="1:12" ht="15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135" t="s">
        <v>4</v>
      </c>
      <c r="D24" s="136"/>
      <c r="E24" s="31"/>
      <c r="F24" s="32">
        <f>F13+F23</f>
        <v>645</v>
      </c>
      <c r="G24" s="32">
        <f t="shared" ref="G24:J24" si="4">G13+G23</f>
        <v>23.073999999999998</v>
      </c>
      <c r="H24" s="32">
        <f t="shared" si="4"/>
        <v>22.097999999999999</v>
      </c>
      <c r="I24" s="32">
        <f t="shared" si="4"/>
        <v>91.225999999999999</v>
      </c>
      <c r="J24" s="32">
        <f t="shared" si="4"/>
        <v>669.04499999999996</v>
      </c>
      <c r="K24" s="32"/>
      <c r="L24" s="32">
        <f t="shared" ref="L24" si="5">L13+L23</f>
        <v>78.87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75" t="s">
        <v>56</v>
      </c>
      <c r="F25" s="53">
        <v>90</v>
      </c>
      <c r="G25" s="52">
        <v>14.34</v>
      </c>
      <c r="H25" s="53">
        <v>15.3</v>
      </c>
      <c r="I25" s="53">
        <v>0</v>
      </c>
      <c r="J25" s="53">
        <v>218.99700000000001</v>
      </c>
      <c r="K25" s="40" t="s">
        <v>57</v>
      </c>
      <c r="L25" s="39">
        <v>63.28</v>
      </c>
    </row>
    <row r="26" spans="1:12" ht="15">
      <c r="A26" s="14"/>
      <c r="B26" s="15"/>
      <c r="C26" s="11"/>
      <c r="D26" s="57" t="s">
        <v>21</v>
      </c>
      <c r="E26" s="75" t="s">
        <v>58</v>
      </c>
      <c r="F26" s="78">
        <v>150</v>
      </c>
      <c r="G26" s="77">
        <v>5.76</v>
      </c>
      <c r="H26" s="77">
        <v>0.82499999999999996</v>
      </c>
      <c r="I26" s="77">
        <v>31.1</v>
      </c>
      <c r="J26" s="59">
        <v>155</v>
      </c>
      <c r="K26" s="54" t="s">
        <v>59</v>
      </c>
      <c r="L26" s="42">
        <v>7.3</v>
      </c>
    </row>
    <row r="27" spans="1:12" ht="15.75">
      <c r="A27" s="14"/>
      <c r="B27" s="15"/>
      <c r="C27" s="11"/>
      <c r="D27" s="7" t="s">
        <v>22</v>
      </c>
      <c r="E27" s="60" t="s">
        <v>46</v>
      </c>
      <c r="F27" s="61">
        <v>180</v>
      </c>
      <c r="G27" s="62">
        <v>0.108</v>
      </c>
      <c r="H27" s="62">
        <v>1.7999999999999999E-2</v>
      </c>
      <c r="I27" s="62">
        <v>9.32</v>
      </c>
      <c r="J27" s="62">
        <v>37.5</v>
      </c>
      <c r="K27" s="63" t="s">
        <v>47</v>
      </c>
      <c r="L27" s="42">
        <v>1.3</v>
      </c>
    </row>
    <row r="28" spans="1:12" ht="15">
      <c r="A28" s="14"/>
      <c r="B28" s="15"/>
      <c r="C28" s="11"/>
      <c r="D28" s="7" t="s">
        <v>23</v>
      </c>
      <c r="E28" s="79" t="s">
        <v>60</v>
      </c>
      <c r="F28" s="80">
        <v>50</v>
      </c>
      <c r="G28" s="81">
        <v>3.95</v>
      </c>
      <c r="H28" s="81">
        <v>0.5</v>
      </c>
      <c r="I28" s="81">
        <v>24.2</v>
      </c>
      <c r="J28" s="67">
        <v>118</v>
      </c>
      <c r="K28" s="53" t="s">
        <v>61</v>
      </c>
      <c r="L28" s="42">
        <v>4.33</v>
      </c>
    </row>
    <row r="29" spans="1:12" ht="15">
      <c r="A29" s="14"/>
      <c r="B29" s="15"/>
      <c r="C29" s="11"/>
      <c r="D29" s="7" t="s">
        <v>24</v>
      </c>
      <c r="E29" s="75" t="s">
        <v>62</v>
      </c>
      <c r="F29" s="82">
        <v>100</v>
      </c>
      <c r="G29" s="67">
        <v>0.4</v>
      </c>
      <c r="H29" s="67">
        <v>0.3</v>
      </c>
      <c r="I29" s="67">
        <v>10.3</v>
      </c>
      <c r="J29" s="81">
        <v>46</v>
      </c>
      <c r="K29" s="53" t="s">
        <v>63</v>
      </c>
      <c r="L29" s="42">
        <v>18</v>
      </c>
    </row>
    <row r="30" spans="1:12" ht="15">
      <c r="A30" s="14"/>
      <c r="B30" s="15"/>
      <c r="C30" s="11"/>
      <c r="D30" s="6" t="s">
        <v>21</v>
      </c>
      <c r="E30" s="83" t="s">
        <v>64</v>
      </c>
      <c r="F30" s="53">
        <v>20</v>
      </c>
      <c r="G30" s="59">
        <v>0.41199999999999998</v>
      </c>
      <c r="H30" s="59">
        <v>1.05</v>
      </c>
      <c r="I30" s="59">
        <v>1.42</v>
      </c>
      <c r="J30" s="59">
        <v>16.8</v>
      </c>
      <c r="K30" s="54" t="s">
        <v>65</v>
      </c>
      <c r="L30" s="42">
        <v>2</v>
      </c>
    </row>
    <row r="31" spans="1:12" ht="15">
      <c r="A31" s="14"/>
      <c r="B31" s="15"/>
      <c r="C31" s="11"/>
      <c r="D31" s="6" t="s">
        <v>26</v>
      </c>
      <c r="E31" s="50" t="s">
        <v>66</v>
      </c>
      <c r="F31" s="84">
        <v>60</v>
      </c>
      <c r="G31" s="77">
        <v>1.73</v>
      </c>
      <c r="H31" s="77">
        <v>3.71</v>
      </c>
      <c r="I31" s="77">
        <v>4.82</v>
      </c>
      <c r="J31" s="77">
        <v>59.6</v>
      </c>
      <c r="K31" s="53" t="s">
        <v>67</v>
      </c>
      <c r="L31" s="42">
        <v>14</v>
      </c>
    </row>
    <row r="32" spans="1:12" ht="15">
      <c r="A32" s="16"/>
      <c r="B32" s="17"/>
      <c r="C32" s="8"/>
      <c r="D32" s="18" t="s">
        <v>33</v>
      </c>
      <c r="E32" s="9"/>
      <c r="F32" s="19">
        <f>SUM(F25:F31)</f>
        <v>650</v>
      </c>
      <c r="G32" s="19">
        <f t="shared" ref="G32" si="6">SUM(G25:G31)</f>
        <v>26.7</v>
      </c>
      <c r="H32" s="19">
        <f t="shared" ref="H32" si="7">SUM(H25:H31)</f>
        <v>21.703000000000003</v>
      </c>
      <c r="I32" s="19">
        <f t="shared" ref="I32" si="8">SUM(I25:I31)</f>
        <v>81.16</v>
      </c>
      <c r="J32" s="19">
        <f t="shared" ref="J32:L32" si="9">SUM(J25:J31)</f>
        <v>651.89700000000005</v>
      </c>
      <c r="K32" s="25"/>
      <c r="L32" s="19">
        <f t="shared" si="9"/>
        <v>110.21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42"/>
    </row>
    <row r="40" spans="1:12" ht="1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135" t="s">
        <v>4</v>
      </c>
      <c r="D43" s="136"/>
      <c r="E43" s="31"/>
      <c r="F43" s="32">
        <f>F32+F42</f>
        <v>650</v>
      </c>
      <c r="G43" s="32">
        <f t="shared" ref="G43" si="14">G32+G42</f>
        <v>26.7</v>
      </c>
      <c r="H43" s="32">
        <f t="shared" ref="H43" si="15">H32+H42</f>
        <v>21.703000000000003</v>
      </c>
      <c r="I43" s="32">
        <f t="shared" ref="I43" si="16">I32+I42</f>
        <v>81.16</v>
      </c>
      <c r="J43" s="32">
        <f t="shared" ref="J43:L43" si="17">J32+J42</f>
        <v>651.89700000000005</v>
      </c>
      <c r="K43" s="32"/>
      <c r="L43" s="32">
        <f t="shared" si="17"/>
        <v>110.21</v>
      </c>
    </row>
    <row r="44" spans="1:12" ht="15.75" thickBot="1">
      <c r="A44" s="20">
        <v>1</v>
      </c>
      <c r="B44" s="21">
        <v>3</v>
      </c>
      <c r="C44" s="22" t="s">
        <v>20</v>
      </c>
      <c r="D44" s="5" t="s">
        <v>21</v>
      </c>
      <c r="E44" s="83" t="s">
        <v>68</v>
      </c>
      <c r="F44" s="78">
        <v>90</v>
      </c>
      <c r="G44" s="58">
        <v>8.4700000000000006</v>
      </c>
      <c r="H44" s="59">
        <v>5.72</v>
      </c>
      <c r="I44" s="59">
        <v>2.1800000000000002</v>
      </c>
      <c r="J44" s="59">
        <v>105.75</v>
      </c>
      <c r="K44" s="85" t="s">
        <v>69</v>
      </c>
      <c r="L44" s="39">
        <v>28.8</v>
      </c>
    </row>
    <row r="45" spans="1:12" ht="15">
      <c r="A45" s="23"/>
      <c r="B45" s="15"/>
      <c r="C45" s="11"/>
      <c r="D45" s="57" t="s">
        <v>21</v>
      </c>
      <c r="E45" s="83" t="s">
        <v>70</v>
      </c>
      <c r="F45" s="78">
        <v>150</v>
      </c>
      <c r="G45" s="58">
        <v>2.65</v>
      </c>
      <c r="H45" s="59">
        <v>5.37</v>
      </c>
      <c r="I45" s="59">
        <v>36.69</v>
      </c>
      <c r="J45" s="59">
        <v>209.7</v>
      </c>
      <c r="K45" s="85" t="s">
        <v>71</v>
      </c>
      <c r="L45" s="42">
        <v>4.8600000000000003</v>
      </c>
    </row>
    <row r="46" spans="1:12" ht="15">
      <c r="A46" s="23"/>
      <c r="B46" s="15"/>
      <c r="C46" s="11"/>
      <c r="D46" s="7" t="s">
        <v>22</v>
      </c>
      <c r="E46" s="83" t="s">
        <v>72</v>
      </c>
      <c r="F46" s="86">
        <v>180</v>
      </c>
      <c r="G46" s="59">
        <v>0.14000000000000001</v>
      </c>
      <c r="H46" s="59">
        <v>0.14000000000000001</v>
      </c>
      <c r="I46" s="59">
        <v>21.49</v>
      </c>
      <c r="J46" s="59">
        <v>87.84</v>
      </c>
      <c r="K46" s="87" t="s">
        <v>73</v>
      </c>
      <c r="L46" s="42">
        <v>4.9000000000000004</v>
      </c>
    </row>
    <row r="47" spans="1:12" ht="15.75">
      <c r="A47" s="23"/>
      <c r="B47" s="15"/>
      <c r="C47" s="11"/>
      <c r="D47" s="7" t="s">
        <v>23</v>
      </c>
      <c r="E47" s="64" t="s">
        <v>48</v>
      </c>
      <c r="F47" s="65">
        <v>50</v>
      </c>
      <c r="G47" s="66">
        <f>6.6*F47/100</f>
        <v>3.3</v>
      </c>
      <c r="H47" s="66">
        <v>0.6</v>
      </c>
      <c r="I47" s="66">
        <v>16.7</v>
      </c>
      <c r="J47" s="67">
        <v>87</v>
      </c>
      <c r="K47" s="53" t="s">
        <v>49</v>
      </c>
      <c r="L47" s="42">
        <v>4.29</v>
      </c>
    </row>
    <row r="48" spans="1:12" ht="15">
      <c r="A48" s="23"/>
      <c r="B48" s="15"/>
      <c r="C48" s="11"/>
      <c r="D48" s="7" t="s">
        <v>30</v>
      </c>
      <c r="E48" s="83" t="s">
        <v>74</v>
      </c>
      <c r="F48" s="86">
        <v>150</v>
      </c>
      <c r="G48" s="88">
        <v>4.3499999999999996</v>
      </c>
      <c r="H48" s="88">
        <v>3.75</v>
      </c>
      <c r="I48" s="88">
        <v>6</v>
      </c>
      <c r="J48" s="42">
        <v>75</v>
      </c>
      <c r="K48" s="78" t="s">
        <v>75</v>
      </c>
      <c r="L48" s="42">
        <v>29.4</v>
      </c>
    </row>
    <row r="49" spans="1:12" ht="15">
      <c r="A49" s="23"/>
      <c r="B49" s="15"/>
      <c r="C49" s="11"/>
      <c r="D49" s="6" t="s">
        <v>26</v>
      </c>
      <c r="E49" s="89" t="s">
        <v>76</v>
      </c>
      <c r="F49" s="84">
        <v>60</v>
      </c>
      <c r="G49" s="77">
        <v>1.79</v>
      </c>
      <c r="H49" s="77">
        <v>3.11</v>
      </c>
      <c r="I49" s="77">
        <v>3.75</v>
      </c>
      <c r="J49" s="42">
        <v>50.16</v>
      </c>
      <c r="K49" s="53" t="s">
        <v>77</v>
      </c>
      <c r="L49" s="42">
        <v>14</v>
      </c>
    </row>
    <row r="50" spans="1:12" ht="1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680</v>
      </c>
      <c r="G51" s="19">
        <f t="shared" ref="G51" si="18">SUM(G44:G50)</f>
        <v>20.700000000000003</v>
      </c>
      <c r="H51" s="19">
        <f t="shared" ref="H51" si="19">SUM(H44:H50)</f>
        <v>18.690000000000001</v>
      </c>
      <c r="I51" s="19">
        <f t="shared" ref="I51" si="20">SUM(I44:I50)</f>
        <v>86.81</v>
      </c>
      <c r="J51" s="19">
        <f t="shared" ref="J51:L51" si="21">SUM(J44:J50)</f>
        <v>615.44999999999993</v>
      </c>
      <c r="K51" s="25"/>
      <c r="L51" s="19">
        <f t="shared" si="21"/>
        <v>86.25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>
      <c r="A53" s="23"/>
      <c r="B53" s="15"/>
      <c r="C53" s="11"/>
      <c r="D53" s="7" t="s">
        <v>27</v>
      </c>
      <c r="E53" s="41"/>
      <c r="F53" s="42"/>
      <c r="G53" s="42"/>
      <c r="H53" s="42"/>
      <c r="I53" s="42"/>
      <c r="J53" s="42"/>
      <c r="K53" s="43"/>
      <c r="L53" s="42"/>
    </row>
    <row r="54" spans="1:12" ht="15">
      <c r="A54" s="23"/>
      <c r="B54" s="15"/>
      <c r="C54" s="11"/>
      <c r="D54" s="7" t="s">
        <v>28</v>
      </c>
      <c r="E54" s="41"/>
      <c r="F54" s="42"/>
      <c r="G54" s="42"/>
      <c r="H54" s="42"/>
      <c r="I54" s="42"/>
      <c r="J54" s="42"/>
      <c r="K54" s="43"/>
      <c r="L54" s="42"/>
    </row>
    <row r="55" spans="1:12" ht="1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42"/>
    </row>
    <row r="56" spans="1:12" ht="15">
      <c r="A56" s="23"/>
      <c r="B56" s="15"/>
      <c r="C56" s="11"/>
      <c r="D56" s="7" t="s">
        <v>30</v>
      </c>
      <c r="E56" s="41"/>
      <c r="F56" s="42"/>
      <c r="G56" s="42"/>
      <c r="H56" s="42"/>
      <c r="I56" s="42"/>
      <c r="J56" s="42"/>
      <c r="K56" s="43"/>
      <c r="L56" s="42"/>
    </row>
    <row r="57" spans="1:12" ht="15">
      <c r="A57" s="23"/>
      <c r="B57" s="15"/>
      <c r="C57" s="11"/>
      <c r="D57" s="7" t="s">
        <v>31</v>
      </c>
      <c r="E57" s="41"/>
      <c r="F57" s="42"/>
      <c r="G57" s="42"/>
      <c r="H57" s="42"/>
      <c r="I57" s="42"/>
      <c r="J57" s="42"/>
      <c r="K57" s="43"/>
      <c r="L57" s="42"/>
    </row>
    <row r="58" spans="1:12" ht="1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42"/>
    </row>
    <row r="59" spans="1:12" ht="1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135" t="s">
        <v>4</v>
      </c>
      <c r="D62" s="136"/>
      <c r="E62" s="31"/>
      <c r="F62" s="32">
        <f>F51+F61</f>
        <v>680</v>
      </c>
      <c r="G62" s="32">
        <f t="shared" ref="G62" si="26">G51+G61</f>
        <v>20.700000000000003</v>
      </c>
      <c r="H62" s="32">
        <f t="shared" ref="H62" si="27">H51+H61</f>
        <v>18.690000000000001</v>
      </c>
      <c r="I62" s="32">
        <f t="shared" ref="I62" si="28">I51+I61</f>
        <v>86.81</v>
      </c>
      <c r="J62" s="32">
        <f t="shared" ref="J62:L62" si="29">J51+J61</f>
        <v>615.44999999999993</v>
      </c>
      <c r="K62" s="32"/>
      <c r="L62" s="32">
        <f t="shared" si="29"/>
        <v>86.25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83" t="s">
        <v>78</v>
      </c>
      <c r="F63" s="53">
        <v>90</v>
      </c>
      <c r="G63" s="52">
        <v>10.4</v>
      </c>
      <c r="H63" s="53">
        <v>14.2</v>
      </c>
      <c r="I63" s="53">
        <v>9.1</v>
      </c>
      <c r="J63" s="39">
        <v>218</v>
      </c>
      <c r="K63" s="54" t="s">
        <v>79</v>
      </c>
      <c r="L63" s="39">
        <v>40.36</v>
      </c>
    </row>
    <row r="64" spans="1:12" ht="15">
      <c r="A64" s="23"/>
      <c r="B64" s="15"/>
      <c r="C64" s="11"/>
      <c r="D64" s="57" t="s">
        <v>21</v>
      </c>
      <c r="E64" s="50" t="s">
        <v>80</v>
      </c>
      <c r="F64" s="90">
        <v>150</v>
      </c>
      <c r="G64" s="91">
        <v>3.06</v>
      </c>
      <c r="H64" s="91">
        <v>4.8</v>
      </c>
      <c r="I64" s="91">
        <v>20.399999999999999</v>
      </c>
      <c r="J64" s="91">
        <v>137</v>
      </c>
      <c r="K64" s="78" t="s">
        <v>81</v>
      </c>
      <c r="L64" s="42">
        <v>7.13</v>
      </c>
    </row>
    <row r="65" spans="1:12" ht="15.75">
      <c r="A65" s="23"/>
      <c r="B65" s="15"/>
      <c r="C65" s="11"/>
      <c r="D65" s="7" t="s">
        <v>22</v>
      </c>
      <c r="E65" s="60" t="s">
        <v>46</v>
      </c>
      <c r="F65" s="61">
        <v>180</v>
      </c>
      <c r="G65" s="62">
        <v>0.108</v>
      </c>
      <c r="H65" s="62">
        <v>1.7999999999999999E-2</v>
      </c>
      <c r="I65" s="62">
        <v>9.32</v>
      </c>
      <c r="J65" s="62">
        <v>37.5</v>
      </c>
      <c r="K65" s="63" t="s">
        <v>47</v>
      </c>
      <c r="L65" s="42">
        <v>1.3</v>
      </c>
    </row>
    <row r="66" spans="1:12" ht="15">
      <c r="A66" s="23"/>
      <c r="B66" s="15"/>
      <c r="C66" s="11"/>
      <c r="D66" s="7" t="s">
        <v>23</v>
      </c>
      <c r="E66" s="79" t="s">
        <v>60</v>
      </c>
      <c r="F66" s="80">
        <v>50</v>
      </c>
      <c r="G66" s="81">
        <v>3.95</v>
      </c>
      <c r="H66" s="81">
        <v>0.5</v>
      </c>
      <c r="I66" s="81">
        <v>24.2</v>
      </c>
      <c r="J66" s="67">
        <v>118</v>
      </c>
      <c r="K66" s="53" t="s">
        <v>61</v>
      </c>
      <c r="L66" s="42">
        <v>4.33</v>
      </c>
    </row>
    <row r="67" spans="1:12" ht="15">
      <c r="A67" s="23"/>
      <c r="B67" s="15"/>
      <c r="C67" s="11"/>
      <c r="D67" s="7" t="s">
        <v>24</v>
      </c>
      <c r="E67" s="83" t="s">
        <v>82</v>
      </c>
      <c r="F67" s="92">
        <v>100</v>
      </c>
      <c r="G67" s="77">
        <v>1.1499999999999999</v>
      </c>
      <c r="H67" s="77">
        <v>0.5</v>
      </c>
      <c r="I67" s="77">
        <v>21</v>
      </c>
      <c r="J67" s="59">
        <v>95</v>
      </c>
      <c r="K67" s="78" t="s">
        <v>83</v>
      </c>
      <c r="L67" s="42">
        <v>15</v>
      </c>
    </row>
    <row r="68" spans="1:12" ht="15">
      <c r="A68" s="23"/>
      <c r="B68" s="15"/>
      <c r="C68" s="11"/>
      <c r="D68" s="6" t="s">
        <v>21</v>
      </c>
      <c r="E68" s="50" t="s">
        <v>84</v>
      </c>
      <c r="F68" s="53">
        <v>30</v>
      </c>
      <c r="G68" s="53">
        <v>0.62</v>
      </c>
      <c r="H68" s="53">
        <v>1.57</v>
      </c>
      <c r="I68" s="53">
        <v>2.13</v>
      </c>
      <c r="J68" s="53">
        <v>25.1</v>
      </c>
      <c r="K68" s="73" t="s">
        <v>85</v>
      </c>
      <c r="L68" s="42">
        <v>2</v>
      </c>
    </row>
    <row r="69" spans="1:12" ht="15">
      <c r="A69" s="23"/>
      <c r="B69" s="15"/>
      <c r="C69" s="11"/>
      <c r="D69" s="6" t="s">
        <v>26</v>
      </c>
      <c r="E69" s="83" t="s">
        <v>86</v>
      </c>
      <c r="F69" s="93">
        <v>60</v>
      </c>
      <c r="G69" s="94">
        <v>0.51600000000000001</v>
      </c>
      <c r="H69" s="94">
        <v>3.07</v>
      </c>
      <c r="I69" s="94">
        <v>1.57</v>
      </c>
      <c r="J69" s="95">
        <v>35.9</v>
      </c>
      <c r="K69" s="53" t="s">
        <v>55</v>
      </c>
      <c r="L69" s="42">
        <v>16.47</v>
      </c>
    </row>
    <row r="70" spans="1:12" ht="15">
      <c r="A70" s="24"/>
      <c r="B70" s="17"/>
      <c r="C70" s="8"/>
      <c r="D70" s="18" t="s">
        <v>33</v>
      </c>
      <c r="E70" s="9"/>
      <c r="F70" s="19">
        <f>SUM(F63:F69)</f>
        <v>660</v>
      </c>
      <c r="G70" s="19">
        <f t="shared" ref="G70" si="30">SUM(G63:G69)</f>
        <v>19.804000000000002</v>
      </c>
      <c r="H70" s="19">
        <f t="shared" ref="H70" si="31">SUM(H63:H69)</f>
        <v>24.658000000000001</v>
      </c>
      <c r="I70" s="19">
        <f t="shared" ref="I70" si="32">SUM(I63:I69)</f>
        <v>87.719999999999985</v>
      </c>
      <c r="J70" s="19">
        <f t="shared" ref="J70:L70" si="33">SUM(J63:J69)</f>
        <v>666.5</v>
      </c>
      <c r="K70" s="25"/>
      <c r="L70" s="19">
        <f t="shared" si="33"/>
        <v>86.59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>
      <c r="A72" s="23"/>
      <c r="B72" s="15"/>
      <c r="C72" s="11"/>
      <c r="D72" s="7" t="s">
        <v>27</v>
      </c>
      <c r="E72" s="41"/>
      <c r="F72" s="42"/>
      <c r="G72" s="42"/>
      <c r="H72" s="42"/>
      <c r="I72" s="42"/>
      <c r="J72" s="42"/>
      <c r="K72" s="43"/>
      <c r="L72" s="42"/>
    </row>
    <row r="73" spans="1:12" ht="15">
      <c r="A73" s="23"/>
      <c r="B73" s="15"/>
      <c r="C73" s="11"/>
      <c r="D73" s="7" t="s">
        <v>28</v>
      </c>
      <c r="E73" s="41"/>
      <c r="F73" s="42"/>
      <c r="G73" s="42"/>
      <c r="H73" s="42"/>
      <c r="I73" s="42"/>
      <c r="J73" s="42"/>
      <c r="K73" s="43"/>
      <c r="L73" s="42"/>
    </row>
    <row r="74" spans="1:12" ht="15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42"/>
    </row>
    <row r="75" spans="1:12" ht="15">
      <c r="A75" s="23"/>
      <c r="B75" s="15"/>
      <c r="C75" s="11"/>
      <c r="D75" s="7" t="s">
        <v>30</v>
      </c>
      <c r="E75" s="41"/>
      <c r="F75" s="42"/>
      <c r="G75" s="42"/>
      <c r="H75" s="42"/>
      <c r="I75" s="42"/>
      <c r="J75" s="42"/>
      <c r="K75" s="43"/>
      <c r="L75" s="42"/>
    </row>
    <row r="76" spans="1:12" ht="15">
      <c r="A76" s="23"/>
      <c r="B76" s="15"/>
      <c r="C76" s="11"/>
      <c r="D76" s="7" t="s">
        <v>31</v>
      </c>
      <c r="E76" s="41"/>
      <c r="F76" s="42"/>
      <c r="G76" s="42"/>
      <c r="H76" s="42"/>
      <c r="I76" s="42"/>
      <c r="J76" s="42"/>
      <c r="K76" s="43"/>
      <c r="L76" s="42"/>
    </row>
    <row r="77" spans="1:12" ht="15">
      <c r="A77" s="23"/>
      <c r="B77" s="15"/>
      <c r="C77" s="11"/>
      <c r="D77" s="7" t="s">
        <v>32</v>
      </c>
      <c r="E77" s="41"/>
      <c r="F77" s="42"/>
      <c r="G77" s="42"/>
      <c r="H77" s="42"/>
      <c r="I77" s="42"/>
      <c r="J77" s="42"/>
      <c r="K77" s="43"/>
      <c r="L77" s="42"/>
    </row>
    <row r="78" spans="1:12" ht="1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135" t="s">
        <v>4</v>
      </c>
      <c r="D81" s="136"/>
      <c r="E81" s="31"/>
      <c r="F81" s="32">
        <f>F70+F80</f>
        <v>660</v>
      </c>
      <c r="G81" s="32">
        <f t="shared" ref="G81" si="38">G70+G80</f>
        <v>19.804000000000002</v>
      </c>
      <c r="H81" s="32">
        <f t="shared" ref="H81" si="39">H70+H80</f>
        <v>24.658000000000001</v>
      </c>
      <c r="I81" s="32">
        <f t="shared" ref="I81" si="40">I70+I80</f>
        <v>87.719999999999985</v>
      </c>
      <c r="J81" s="32">
        <f t="shared" ref="J81:L81" si="41">J70+J80</f>
        <v>666.5</v>
      </c>
      <c r="K81" s="32"/>
      <c r="L81" s="32">
        <f t="shared" si="41"/>
        <v>86.59</v>
      </c>
    </row>
    <row r="82" spans="1:12" ht="30.75" thickBot="1">
      <c r="A82" s="20">
        <v>1</v>
      </c>
      <c r="B82" s="21">
        <v>5</v>
      </c>
      <c r="C82" s="22" t="s">
        <v>20</v>
      </c>
      <c r="D82" s="5" t="s">
        <v>21</v>
      </c>
      <c r="E82" s="83" t="s">
        <v>87</v>
      </c>
      <c r="F82" s="78">
        <v>90</v>
      </c>
      <c r="G82" s="96">
        <v>6.64</v>
      </c>
      <c r="H82" s="97">
        <v>9.32</v>
      </c>
      <c r="I82" s="97">
        <v>2.4700000000000002</v>
      </c>
      <c r="J82" s="63">
        <v>140.25</v>
      </c>
      <c r="K82" s="85" t="s">
        <v>88</v>
      </c>
      <c r="L82" s="39">
        <v>47.55</v>
      </c>
    </row>
    <row r="83" spans="1:12" ht="15">
      <c r="A83" s="23"/>
      <c r="B83" s="15"/>
      <c r="C83" s="11"/>
      <c r="D83" s="57" t="s">
        <v>21</v>
      </c>
      <c r="E83" s="83" t="s">
        <v>58</v>
      </c>
      <c r="F83" s="98">
        <v>150</v>
      </c>
      <c r="G83" s="99">
        <v>5.76</v>
      </c>
      <c r="H83" s="99">
        <v>0.82499999999999996</v>
      </c>
      <c r="I83" s="99">
        <v>31.1</v>
      </c>
      <c r="J83" s="100">
        <v>155</v>
      </c>
      <c r="K83" s="101" t="s">
        <v>59</v>
      </c>
      <c r="L83" s="42">
        <v>7.3</v>
      </c>
    </row>
    <row r="84" spans="1:12" ht="15">
      <c r="A84" s="23"/>
      <c r="B84" s="15"/>
      <c r="C84" s="11"/>
      <c r="D84" s="7" t="s">
        <v>22</v>
      </c>
      <c r="E84" s="138" t="s">
        <v>113</v>
      </c>
      <c r="F84" s="139">
        <v>180</v>
      </c>
      <c r="G84" s="140">
        <v>0.39600000000000002</v>
      </c>
      <c r="H84" s="140">
        <v>1.7999999999999999E-2</v>
      </c>
      <c r="I84" s="140">
        <v>25</v>
      </c>
      <c r="J84" s="42">
        <v>102</v>
      </c>
      <c r="K84" s="78" t="s">
        <v>114</v>
      </c>
      <c r="L84" s="42">
        <v>4.9000000000000004</v>
      </c>
    </row>
    <row r="85" spans="1:12" ht="15">
      <c r="A85" s="23"/>
      <c r="B85" s="15"/>
      <c r="C85" s="11"/>
      <c r="D85" s="7" t="s">
        <v>23</v>
      </c>
      <c r="E85" s="79" t="s">
        <v>60</v>
      </c>
      <c r="F85" s="80">
        <v>50</v>
      </c>
      <c r="G85" s="81">
        <v>3.95</v>
      </c>
      <c r="H85" s="81">
        <v>0.5</v>
      </c>
      <c r="I85" s="81">
        <v>24.2</v>
      </c>
      <c r="J85" s="67">
        <v>118</v>
      </c>
      <c r="K85" s="53" t="s">
        <v>61</v>
      </c>
      <c r="L85" s="42">
        <v>4.33</v>
      </c>
    </row>
    <row r="86" spans="1:12" ht="15">
      <c r="A86" s="23"/>
      <c r="B86" s="15"/>
      <c r="C86" s="11"/>
      <c r="D86" s="7" t="s">
        <v>30</v>
      </c>
      <c r="E86" s="83" t="s">
        <v>74</v>
      </c>
      <c r="F86" s="86">
        <v>150</v>
      </c>
      <c r="G86" s="88">
        <v>4.3499999999999996</v>
      </c>
      <c r="H86" s="88">
        <v>3.75</v>
      </c>
      <c r="I86" s="88">
        <v>6</v>
      </c>
      <c r="J86" s="42">
        <v>75</v>
      </c>
      <c r="K86" s="78" t="s">
        <v>75</v>
      </c>
      <c r="L86" s="42">
        <v>29.4</v>
      </c>
    </row>
    <row r="87" spans="1:12" ht="15">
      <c r="A87" s="23"/>
      <c r="B87" s="15"/>
      <c r="C87" s="11"/>
      <c r="D87" s="6" t="s">
        <v>26</v>
      </c>
      <c r="E87" s="89" t="s">
        <v>89</v>
      </c>
      <c r="F87" s="84">
        <v>60</v>
      </c>
      <c r="G87" s="104">
        <v>0.84599999999999997</v>
      </c>
      <c r="H87" s="104">
        <v>3.05</v>
      </c>
      <c r="I87" s="104">
        <v>5.19</v>
      </c>
      <c r="J87" s="104">
        <v>51.54</v>
      </c>
      <c r="K87" s="78" t="s">
        <v>90</v>
      </c>
      <c r="L87" s="42">
        <v>3.56</v>
      </c>
    </row>
    <row r="88" spans="1:12" ht="1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680</v>
      </c>
      <c r="G89" s="19">
        <f t="shared" ref="G89" si="42">SUM(G82:G88)</f>
        <v>21.941999999999997</v>
      </c>
      <c r="H89" s="19">
        <f t="shared" ref="H89" si="43">SUM(H82:H88)</f>
        <v>17.463000000000001</v>
      </c>
      <c r="I89" s="19">
        <f t="shared" ref="I89" si="44">SUM(I82:I88)</f>
        <v>93.96</v>
      </c>
      <c r="J89" s="19">
        <f t="shared" ref="J89:L89" si="45">SUM(J82:J88)</f>
        <v>641.79</v>
      </c>
      <c r="K89" s="25"/>
      <c r="L89" s="19">
        <f t="shared" si="45"/>
        <v>97.039999999999992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>
      <c r="A91" s="23"/>
      <c r="B91" s="15"/>
      <c r="C91" s="11"/>
      <c r="D91" s="7" t="s">
        <v>27</v>
      </c>
      <c r="E91" s="41"/>
      <c r="F91" s="42"/>
      <c r="G91" s="42"/>
      <c r="H91" s="42"/>
      <c r="I91" s="42"/>
      <c r="J91" s="42"/>
      <c r="K91" s="43"/>
      <c r="L91" s="42"/>
    </row>
    <row r="92" spans="1:12" ht="15">
      <c r="A92" s="23"/>
      <c r="B92" s="15"/>
      <c r="C92" s="11"/>
      <c r="D92" s="7" t="s">
        <v>28</v>
      </c>
      <c r="E92" s="41"/>
      <c r="F92" s="42"/>
      <c r="G92" s="42"/>
      <c r="H92" s="42"/>
      <c r="I92" s="42"/>
      <c r="J92" s="42"/>
      <c r="K92" s="43"/>
      <c r="L92" s="42"/>
    </row>
    <row r="93" spans="1:12" ht="1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>
      <c r="A94" s="23"/>
      <c r="B94" s="15"/>
      <c r="C94" s="11"/>
      <c r="D94" s="7" t="s">
        <v>30</v>
      </c>
      <c r="E94" s="41"/>
      <c r="F94" s="42"/>
      <c r="G94" s="42"/>
      <c r="H94" s="42"/>
      <c r="I94" s="42"/>
      <c r="J94" s="42"/>
      <c r="K94" s="43"/>
      <c r="L94" s="42"/>
    </row>
    <row r="95" spans="1:12" ht="15">
      <c r="A95" s="23"/>
      <c r="B95" s="15"/>
      <c r="C95" s="11"/>
      <c r="D95" s="7" t="s">
        <v>31</v>
      </c>
      <c r="E95" s="41"/>
      <c r="F95" s="42"/>
      <c r="G95" s="42"/>
      <c r="H95" s="42"/>
      <c r="I95" s="42"/>
      <c r="J95" s="42"/>
      <c r="K95" s="43"/>
      <c r="L95" s="42"/>
    </row>
    <row r="96" spans="1:12" ht="15">
      <c r="A96" s="23"/>
      <c r="B96" s="15"/>
      <c r="C96" s="11"/>
      <c r="D96" s="7" t="s">
        <v>32</v>
      </c>
      <c r="E96" s="41"/>
      <c r="F96" s="42"/>
      <c r="G96" s="42"/>
      <c r="H96" s="42"/>
      <c r="I96" s="42"/>
      <c r="J96" s="42"/>
      <c r="K96" s="43"/>
      <c r="L96" s="42"/>
    </row>
    <row r="97" spans="1:12" ht="1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135" t="s">
        <v>4</v>
      </c>
      <c r="D100" s="136"/>
      <c r="E100" s="31"/>
      <c r="F100" s="32">
        <f>F89+F99</f>
        <v>680</v>
      </c>
      <c r="G100" s="32">
        <f t="shared" ref="G100" si="50">G89+G99</f>
        <v>21.941999999999997</v>
      </c>
      <c r="H100" s="32">
        <f t="shared" ref="H100" si="51">H89+H99</f>
        <v>17.463000000000001</v>
      </c>
      <c r="I100" s="32">
        <f t="shared" ref="I100" si="52">I89+I99</f>
        <v>93.96</v>
      </c>
      <c r="J100" s="32">
        <f t="shared" ref="J100:L100" si="53">J89+J99</f>
        <v>641.79</v>
      </c>
      <c r="K100" s="32"/>
      <c r="L100" s="32">
        <f t="shared" si="53"/>
        <v>97.039999999999992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105" t="s">
        <v>91</v>
      </c>
      <c r="F101" s="78">
        <v>90</v>
      </c>
      <c r="G101" s="62">
        <v>10.59</v>
      </c>
      <c r="H101" s="62">
        <v>9.6999999999999993</v>
      </c>
      <c r="I101" s="62">
        <v>2.64</v>
      </c>
      <c r="J101" s="62">
        <v>140.25</v>
      </c>
      <c r="K101" s="85" t="s">
        <v>92</v>
      </c>
      <c r="L101" s="39">
        <v>42.76</v>
      </c>
    </row>
    <row r="102" spans="1:12" ht="15">
      <c r="A102" s="23"/>
      <c r="B102" s="15"/>
      <c r="C102" s="11"/>
      <c r="D102" s="6" t="s">
        <v>21</v>
      </c>
      <c r="E102" s="83" t="s">
        <v>93</v>
      </c>
      <c r="F102" s="78">
        <v>150</v>
      </c>
      <c r="G102" s="58">
        <v>3.65</v>
      </c>
      <c r="H102" s="59">
        <v>5.37</v>
      </c>
      <c r="I102" s="59">
        <v>36.700000000000003</v>
      </c>
      <c r="J102" s="59">
        <v>210</v>
      </c>
      <c r="K102" s="85" t="s">
        <v>71</v>
      </c>
      <c r="L102" s="42">
        <v>4.8600000000000003</v>
      </c>
    </row>
    <row r="103" spans="1:12" ht="15">
      <c r="A103" s="23"/>
      <c r="B103" s="15"/>
      <c r="C103" s="11"/>
      <c r="D103" s="7" t="s">
        <v>22</v>
      </c>
      <c r="E103" s="105" t="s">
        <v>46</v>
      </c>
      <c r="F103" s="86">
        <v>180</v>
      </c>
      <c r="G103" s="106">
        <v>0.108</v>
      </c>
      <c r="H103" s="106">
        <v>1.7999999999999999E-2</v>
      </c>
      <c r="I103" s="106">
        <v>9.32</v>
      </c>
      <c r="J103" s="106">
        <v>37.5</v>
      </c>
      <c r="K103" s="107" t="s">
        <v>94</v>
      </c>
      <c r="L103" s="42">
        <v>1.3</v>
      </c>
    </row>
    <row r="104" spans="1:12" ht="15">
      <c r="A104" s="23"/>
      <c r="B104" s="15"/>
      <c r="C104" s="11"/>
      <c r="D104" s="7" t="s">
        <v>23</v>
      </c>
      <c r="E104" s="108" t="s">
        <v>48</v>
      </c>
      <c r="F104" s="82">
        <v>50</v>
      </c>
      <c r="G104" s="109">
        <f>6.6*F104/100</f>
        <v>3.3</v>
      </c>
      <c r="H104" s="109">
        <v>0.6</v>
      </c>
      <c r="I104" s="109">
        <v>16.7</v>
      </c>
      <c r="J104" s="109">
        <v>87</v>
      </c>
      <c r="K104" s="110" t="s">
        <v>49</v>
      </c>
      <c r="L104" s="42">
        <v>4.29</v>
      </c>
    </row>
    <row r="105" spans="1:12" ht="15">
      <c r="A105" s="23"/>
      <c r="B105" s="15"/>
      <c r="C105" s="11"/>
      <c r="D105" s="7" t="s">
        <v>24</v>
      </c>
      <c r="E105" s="83" t="s">
        <v>95</v>
      </c>
      <c r="F105" s="78">
        <v>100</v>
      </c>
      <c r="G105" s="77">
        <v>1.1499999999999999</v>
      </c>
      <c r="H105" s="77">
        <v>0.5</v>
      </c>
      <c r="I105" s="77">
        <v>21</v>
      </c>
      <c r="J105" s="111">
        <v>95</v>
      </c>
      <c r="K105" s="87" t="s">
        <v>83</v>
      </c>
      <c r="L105" s="42">
        <v>15</v>
      </c>
    </row>
    <row r="106" spans="1:12" ht="15">
      <c r="A106" s="23"/>
      <c r="B106" s="15"/>
      <c r="C106" s="11"/>
      <c r="D106" s="6" t="s">
        <v>26</v>
      </c>
      <c r="E106" s="83" t="s">
        <v>96</v>
      </c>
      <c r="F106" s="84">
        <v>60</v>
      </c>
      <c r="G106" s="104">
        <v>0.85</v>
      </c>
      <c r="H106" s="104">
        <v>3.65</v>
      </c>
      <c r="I106" s="104">
        <v>5.0199999999999996</v>
      </c>
      <c r="J106" s="104">
        <v>56.34</v>
      </c>
      <c r="K106" s="78" t="s">
        <v>97</v>
      </c>
      <c r="L106" s="42">
        <v>4.26</v>
      </c>
    </row>
    <row r="107" spans="1:12" ht="1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630</v>
      </c>
      <c r="G108" s="19">
        <f t="shared" ref="G108:J108" si="54">SUM(G101:G107)</f>
        <v>19.648</v>
      </c>
      <c r="H108" s="19">
        <f t="shared" si="54"/>
        <v>19.838000000000001</v>
      </c>
      <c r="I108" s="19">
        <f t="shared" si="54"/>
        <v>91.38</v>
      </c>
      <c r="J108" s="19">
        <f t="shared" si="54"/>
        <v>626.09</v>
      </c>
      <c r="K108" s="25"/>
      <c r="L108" s="19">
        <f t="shared" ref="L108" si="55">SUM(L101:L107)</f>
        <v>72.47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>
      <c r="A110" s="23"/>
      <c r="B110" s="15"/>
      <c r="C110" s="11"/>
      <c r="D110" s="7" t="s">
        <v>27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>
      <c r="A111" s="23"/>
      <c r="B111" s="15"/>
      <c r="C111" s="11"/>
      <c r="D111" s="7" t="s">
        <v>28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>
      <c r="A112" s="23"/>
      <c r="B112" s="15"/>
      <c r="C112" s="11"/>
      <c r="D112" s="7" t="s">
        <v>29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>
      <c r="A113" s="23"/>
      <c r="B113" s="15"/>
      <c r="C113" s="11"/>
      <c r="D113" s="7" t="s">
        <v>30</v>
      </c>
      <c r="E113" s="41"/>
      <c r="F113" s="42"/>
      <c r="G113" s="42"/>
      <c r="H113" s="42"/>
      <c r="I113" s="42"/>
      <c r="J113" s="42"/>
      <c r="K113" s="43"/>
      <c r="L113" s="42"/>
    </row>
    <row r="114" spans="1:12" ht="15">
      <c r="A114" s="23"/>
      <c r="B114" s="15"/>
      <c r="C114" s="11"/>
      <c r="D114" s="7" t="s">
        <v>31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>
      <c r="A115" s="23"/>
      <c r="B115" s="15"/>
      <c r="C115" s="11"/>
      <c r="D115" s="7" t="s">
        <v>32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135" t="s">
        <v>4</v>
      </c>
      <c r="D119" s="136"/>
      <c r="E119" s="31"/>
      <c r="F119" s="32">
        <f>F108+F118</f>
        <v>630</v>
      </c>
      <c r="G119" s="32">
        <f t="shared" ref="G119" si="58">G108+G118</f>
        <v>19.648</v>
      </c>
      <c r="H119" s="32">
        <f t="shared" ref="H119" si="59">H108+H118</f>
        <v>19.838000000000001</v>
      </c>
      <c r="I119" s="32">
        <f t="shared" ref="I119" si="60">I108+I118</f>
        <v>91.38</v>
      </c>
      <c r="J119" s="32">
        <f t="shared" ref="J119:L119" si="61">J108+J118</f>
        <v>626.09</v>
      </c>
      <c r="K119" s="32"/>
      <c r="L119" s="32">
        <f t="shared" si="61"/>
        <v>72.47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0" t="s">
        <v>98</v>
      </c>
      <c r="F120" s="112">
        <v>90</v>
      </c>
      <c r="G120" s="113">
        <v>8.6</v>
      </c>
      <c r="H120" s="94">
        <v>9.17</v>
      </c>
      <c r="I120" s="94">
        <v>2.95</v>
      </c>
      <c r="J120" s="94">
        <v>141</v>
      </c>
      <c r="K120" s="114" t="s">
        <v>99</v>
      </c>
      <c r="L120" s="39">
        <v>36</v>
      </c>
    </row>
    <row r="121" spans="1:12" ht="15">
      <c r="A121" s="14"/>
      <c r="B121" s="15"/>
      <c r="C121" s="11"/>
      <c r="D121" s="6" t="s">
        <v>21</v>
      </c>
      <c r="E121" s="50" t="s">
        <v>44</v>
      </c>
      <c r="F121" s="115">
        <v>150</v>
      </c>
      <c r="G121" s="58">
        <v>8.58</v>
      </c>
      <c r="H121" s="59">
        <v>5.79</v>
      </c>
      <c r="I121" s="58">
        <v>38.5</v>
      </c>
      <c r="J121" s="59">
        <v>240</v>
      </c>
      <c r="K121" s="85" t="s">
        <v>45</v>
      </c>
      <c r="L121" s="42">
        <v>7.88</v>
      </c>
    </row>
    <row r="122" spans="1:12" ht="15">
      <c r="A122" s="14"/>
      <c r="B122" s="15"/>
      <c r="C122" s="11"/>
      <c r="D122" s="7" t="s">
        <v>22</v>
      </c>
      <c r="E122" s="50" t="s">
        <v>46</v>
      </c>
      <c r="F122" s="117">
        <v>180</v>
      </c>
      <c r="G122" s="62">
        <v>0.108</v>
      </c>
      <c r="H122" s="62">
        <v>1.7999999999999999E-2</v>
      </c>
      <c r="I122" s="62">
        <v>9.32</v>
      </c>
      <c r="J122" s="62">
        <v>37.5</v>
      </c>
      <c r="K122" s="107" t="s">
        <v>94</v>
      </c>
      <c r="L122" s="42">
        <v>1.3</v>
      </c>
    </row>
    <row r="123" spans="1:12" ht="15">
      <c r="A123" s="14"/>
      <c r="B123" s="15"/>
      <c r="C123" s="11"/>
      <c r="D123" s="7" t="s">
        <v>23</v>
      </c>
      <c r="E123" s="79" t="s">
        <v>60</v>
      </c>
      <c r="F123" s="80">
        <v>50</v>
      </c>
      <c r="G123" s="81">
        <v>3.95</v>
      </c>
      <c r="H123" s="81">
        <v>0.5</v>
      </c>
      <c r="I123" s="81">
        <v>24.2</v>
      </c>
      <c r="J123" s="81">
        <v>118</v>
      </c>
      <c r="K123" s="78" t="s">
        <v>61</v>
      </c>
      <c r="L123" s="42">
        <v>4.33</v>
      </c>
    </row>
    <row r="124" spans="1:12" ht="15">
      <c r="A124" s="14"/>
      <c r="B124" s="15"/>
      <c r="C124" s="11"/>
      <c r="D124" s="7" t="s">
        <v>24</v>
      </c>
      <c r="E124" s="118" t="s">
        <v>50</v>
      </c>
      <c r="F124" s="119">
        <v>100</v>
      </c>
      <c r="G124" s="120">
        <v>0.4</v>
      </c>
      <c r="H124" s="120">
        <v>0.4</v>
      </c>
      <c r="I124" s="120">
        <v>9.8000000000000007</v>
      </c>
      <c r="J124" s="120">
        <v>44</v>
      </c>
      <c r="K124" s="53" t="s">
        <v>51</v>
      </c>
      <c r="L124" s="42">
        <v>9</v>
      </c>
    </row>
    <row r="125" spans="1:12" ht="15.75">
      <c r="A125" s="14"/>
      <c r="B125" s="15"/>
      <c r="C125" s="11"/>
      <c r="D125" s="6" t="s">
        <v>26</v>
      </c>
      <c r="E125" s="121" t="s">
        <v>100</v>
      </c>
      <c r="F125" s="115">
        <v>60</v>
      </c>
      <c r="G125" s="110">
        <v>0.98499999999999999</v>
      </c>
      <c r="H125" s="110">
        <v>2.62</v>
      </c>
      <c r="I125" s="110">
        <v>4.8899999999999997</v>
      </c>
      <c r="J125" s="122">
        <v>47.1</v>
      </c>
      <c r="K125" s="110" t="s">
        <v>101</v>
      </c>
      <c r="L125" s="42">
        <v>12.3</v>
      </c>
    </row>
    <row r="126" spans="1:12" ht="1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630</v>
      </c>
      <c r="G127" s="19">
        <f t="shared" ref="G127:J127" si="62">SUM(G120:G126)</f>
        <v>22.622999999999998</v>
      </c>
      <c r="H127" s="19">
        <f t="shared" si="62"/>
        <v>18.498000000000001</v>
      </c>
      <c r="I127" s="19">
        <f t="shared" si="62"/>
        <v>89.66</v>
      </c>
      <c r="J127" s="19">
        <f t="shared" si="62"/>
        <v>627.6</v>
      </c>
      <c r="K127" s="25"/>
      <c r="L127" s="19">
        <f t="shared" ref="L127" si="63">SUM(L120:L126)</f>
        <v>70.81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>
      <c r="A129" s="14"/>
      <c r="B129" s="15"/>
      <c r="C129" s="11"/>
      <c r="D129" s="7" t="s">
        <v>27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>
      <c r="A130" s="14"/>
      <c r="B130" s="15"/>
      <c r="C130" s="11"/>
      <c r="D130" s="7" t="s">
        <v>28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>
      <c r="A131" s="14"/>
      <c r="B131" s="15"/>
      <c r="C131" s="11"/>
      <c r="D131" s="7" t="s">
        <v>29</v>
      </c>
      <c r="E131" s="41"/>
      <c r="F131" s="42"/>
      <c r="G131" s="42"/>
      <c r="H131" s="42"/>
      <c r="I131" s="42"/>
      <c r="J131" s="42"/>
      <c r="K131" s="43"/>
      <c r="L131" s="42"/>
    </row>
    <row r="132" spans="1:12" ht="15">
      <c r="A132" s="14"/>
      <c r="B132" s="15"/>
      <c r="C132" s="11"/>
      <c r="D132" s="7" t="s">
        <v>30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>
      <c r="A133" s="14"/>
      <c r="B133" s="15"/>
      <c r="C133" s="11"/>
      <c r="D133" s="7" t="s">
        <v>31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>
      <c r="A134" s="14"/>
      <c r="B134" s="15"/>
      <c r="C134" s="11"/>
      <c r="D134" s="7" t="s">
        <v>32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135" t="s">
        <v>4</v>
      </c>
      <c r="D138" s="136"/>
      <c r="E138" s="31"/>
      <c r="F138" s="32">
        <f>F127+F137</f>
        <v>630</v>
      </c>
      <c r="G138" s="32">
        <f t="shared" ref="G138" si="66">G127+G137</f>
        <v>22.622999999999998</v>
      </c>
      <c r="H138" s="32">
        <f t="shared" ref="H138" si="67">H127+H137</f>
        <v>18.498000000000001</v>
      </c>
      <c r="I138" s="32">
        <f t="shared" ref="I138" si="68">I127+I137</f>
        <v>89.66</v>
      </c>
      <c r="J138" s="32">
        <f t="shared" ref="J138:L138" si="69">J127+J137</f>
        <v>627.6</v>
      </c>
      <c r="K138" s="32"/>
      <c r="L138" s="32">
        <f t="shared" si="69"/>
        <v>70.81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83" t="s">
        <v>102</v>
      </c>
      <c r="F139" s="78">
        <v>90</v>
      </c>
      <c r="G139" s="113">
        <v>9</v>
      </c>
      <c r="H139" s="113">
        <v>4.2300000000000004</v>
      </c>
      <c r="I139" s="94">
        <v>8.98</v>
      </c>
      <c r="J139" s="94">
        <v>121.5</v>
      </c>
      <c r="K139" s="114" t="s">
        <v>47</v>
      </c>
      <c r="L139" s="39">
        <v>39.6</v>
      </c>
    </row>
    <row r="140" spans="1:12" ht="15">
      <c r="A140" s="23"/>
      <c r="B140" s="15"/>
      <c r="C140" s="11"/>
      <c r="D140" s="6" t="s">
        <v>21</v>
      </c>
      <c r="E140" s="83" t="s">
        <v>58</v>
      </c>
      <c r="F140" s="78">
        <v>150</v>
      </c>
      <c r="G140" s="99">
        <v>5.76</v>
      </c>
      <c r="H140" s="99">
        <v>0.82499999999999996</v>
      </c>
      <c r="I140" s="99">
        <v>31.1</v>
      </c>
      <c r="J140" s="100">
        <v>155</v>
      </c>
      <c r="K140" s="101" t="s">
        <v>59</v>
      </c>
      <c r="L140" s="42">
        <v>7.3</v>
      </c>
    </row>
    <row r="141" spans="1:12" ht="15">
      <c r="A141" s="23"/>
      <c r="B141" s="15"/>
      <c r="C141" s="11"/>
      <c r="D141" s="7" t="s">
        <v>22</v>
      </c>
      <c r="E141" s="138" t="s">
        <v>72</v>
      </c>
      <c r="F141" s="141">
        <v>180</v>
      </c>
      <c r="G141" s="142">
        <v>0.14000000000000001</v>
      </c>
      <c r="H141" s="142">
        <v>0.14000000000000001</v>
      </c>
      <c r="I141" s="142">
        <v>21.5</v>
      </c>
      <c r="J141" s="142">
        <v>87.8</v>
      </c>
      <c r="K141" s="143" t="s">
        <v>104</v>
      </c>
      <c r="L141" s="42">
        <v>4.9000000000000004</v>
      </c>
    </row>
    <row r="142" spans="1:12" ht="15.75" customHeight="1">
      <c r="A142" s="23"/>
      <c r="B142" s="15"/>
      <c r="C142" s="11"/>
      <c r="D142" s="7" t="s">
        <v>23</v>
      </c>
      <c r="E142" s="108" t="s">
        <v>48</v>
      </c>
      <c r="F142" s="82">
        <v>50</v>
      </c>
      <c r="G142" s="109">
        <f>6.6*F142/100</f>
        <v>3.3</v>
      </c>
      <c r="H142" s="109">
        <v>0.6</v>
      </c>
      <c r="I142" s="109">
        <v>16.7</v>
      </c>
      <c r="J142" s="109">
        <v>87</v>
      </c>
      <c r="K142" s="110" t="s">
        <v>49</v>
      </c>
      <c r="L142" s="42">
        <v>4.29</v>
      </c>
    </row>
    <row r="143" spans="1:12" ht="15">
      <c r="A143" s="23"/>
      <c r="B143" s="15"/>
      <c r="C143" s="11"/>
      <c r="D143" s="7" t="s">
        <v>30</v>
      </c>
      <c r="E143" s="83" t="s">
        <v>74</v>
      </c>
      <c r="F143" s="86">
        <v>150</v>
      </c>
      <c r="G143" s="88">
        <v>4.3499999999999996</v>
      </c>
      <c r="H143" s="88">
        <v>3.75</v>
      </c>
      <c r="I143" s="88">
        <v>6</v>
      </c>
      <c r="J143" s="42">
        <v>75</v>
      </c>
      <c r="K143" s="78" t="s">
        <v>75</v>
      </c>
      <c r="L143" s="42">
        <v>29.4</v>
      </c>
    </row>
    <row r="144" spans="1:12" ht="15">
      <c r="A144" s="23"/>
      <c r="B144" s="15"/>
      <c r="C144" s="11"/>
      <c r="D144" s="6" t="s">
        <v>26</v>
      </c>
      <c r="E144" s="83" t="s">
        <v>54</v>
      </c>
      <c r="F144" s="84">
        <v>60</v>
      </c>
      <c r="G144" s="97">
        <v>0.51600000000000001</v>
      </c>
      <c r="H144" s="97">
        <v>4.26</v>
      </c>
      <c r="I144" s="97">
        <v>1.5660000000000001</v>
      </c>
      <c r="J144" s="97">
        <v>43.37</v>
      </c>
      <c r="K144" s="53" t="s">
        <v>55</v>
      </c>
      <c r="L144" s="42">
        <v>11.4</v>
      </c>
    </row>
    <row r="145" spans="1:12" ht="15">
      <c r="A145" s="23"/>
      <c r="B145" s="15"/>
      <c r="C145" s="11"/>
      <c r="D145" s="6" t="s">
        <v>21</v>
      </c>
      <c r="E145" s="83" t="s">
        <v>103</v>
      </c>
      <c r="F145" s="78">
        <v>20</v>
      </c>
      <c r="G145" s="59">
        <v>0.3</v>
      </c>
      <c r="H145" s="59">
        <v>1</v>
      </c>
      <c r="I145" s="59">
        <v>1.17</v>
      </c>
      <c r="J145" s="59">
        <v>14.82</v>
      </c>
      <c r="K145" s="54" t="s">
        <v>65</v>
      </c>
      <c r="L145" s="42">
        <v>2.5</v>
      </c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700</v>
      </c>
      <c r="G146" s="19">
        <f t="shared" ref="G146:J146" si="70">SUM(G139:G145)</f>
        <v>23.365999999999996</v>
      </c>
      <c r="H146" s="19">
        <f t="shared" si="70"/>
        <v>14.805</v>
      </c>
      <c r="I146" s="19">
        <f t="shared" si="70"/>
        <v>87.016000000000005</v>
      </c>
      <c r="J146" s="19">
        <f t="shared" si="70"/>
        <v>584.49</v>
      </c>
      <c r="K146" s="25"/>
      <c r="L146" s="19">
        <f t="shared" ref="L146" si="71">SUM(L139:L145)</f>
        <v>99.39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>
      <c r="A148" s="23"/>
      <c r="B148" s="15"/>
      <c r="C148" s="11"/>
      <c r="D148" s="7" t="s">
        <v>27</v>
      </c>
      <c r="E148" s="41"/>
      <c r="F148" s="42"/>
      <c r="G148" s="42"/>
      <c r="H148" s="42"/>
      <c r="I148" s="42"/>
      <c r="J148" s="42"/>
      <c r="K148" s="43"/>
      <c r="L148" s="42"/>
    </row>
    <row r="149" spans="1:12" ht="15">
      <c r="A149" s="23"/>
      <c r="B149" s="15"/>
      <c r="C149" s="11"/>
      <c r="D149" s="7" t="s">
        <v>28</v>
      </c>
      <c r="E149" s="41"/>
      <c r="F149" s="42"/>
      <c r="G149" s="42"/>
      <c r="H149" s="42"/>
      <c r="I149" s="42"/>
      <c r="J149" s="42"/>
      <c r="K149" s="43"/>
      <c r="L149" s="42"/>
    </row>
    <row r="150" spans="1:12" ht="1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>
      <c r="A151" s="23"/>
      <c r="B151" s="15"/>
      <c r="C151" s="11"/>
      <c r="D151" s="7" t="s">
        <v>30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>
      <c r="A152" s="23"/>
      <c r="B152" s="15"/>
      <c r="C152" s="11"/>
      <c r="D152" s="7" t="s">
        <v>31</v>
      </c>
      <c r="E152" s="41"/>
      <c r="F152" s="42"/>
      <c r="G152" s="42"/>
      <c r="H152" s="42"/>
      <c r="I152" s="42"/>
      <c r="J152" s="42"/>
      <c r="K152" s="43"/>
      <c r="L152" s="42"/>
    </row>
    <row r="153" spans="1:12" ht="15">
      <c r="A153" s="23"/>
      <c r="B153" s="15"/>
      <c r="C153" s="11"/>
      <c r="D153" s="7" t="s">
        <v>32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135" t="s">
        <v>4</v>
      </c>
      <c r="D157" s="136"/>
      <c r="E157" s="31"/>
      <c r="F157" s="32">
        <f>F146+F156</f>
        <v>700</v>
      </c>
      <c r="G157" s="32">
        <f t="shared" ref="G157" si="74">G146+G156</f>
        <v>23.365999999999996</v>
      </c>
      <c r="H157" s="32">
        <f t="shared" ref="H157" si="75">H146+H156</f>
        <v>14.805</v>
      </c>
      <c r="I157" s="32">
        <f t="shared" ref="I157" si="76">I146+I156</f>
        <v>87.016000000000005</v>
      </c>
      <c r="J157" s="32">
        <f t="shared" ref="J157:L157" si="77">J146+J156</f>
        <v>584.49</v>
      </c>
      <c r="K157" s="32"/>
      <c r="L157" s="32">
        <f t="shared" si="77"/>
        <v>99.39</v>
      </c>
    </row>
    <row r="158" spans="1:12" ht="15.75">
      <c r="A158" s="20">
        <v>2</v>
      </c>
      <c r="B158" s="21">
        <v>4</v>
      </c>
      <c r="C158" s="22" t="s">
        <v>20</v>
      </c>
      <c r="D158" s="5" t="s">
        <v>21</v>
      </c>
      <c r="E158" s="121" t="s">
        <v>105</v>
      </c>
      <c r="F158" s="80">
        <v>240</v>
      </c>
      <c r="G158" s="123">
        <v>16</v>
      </c>
      <c r="H158" s="88">
        <v>19.559999999999999</v>
      </c>
      <c r="I158" s="88">
        <v>24.72</v>
      </c>
      <c r="J158" s="88">
        <v>349.2</v>
      </c>
      <c r="K158" s="78" t="s">
        <v>106</v>
      </c>
      <c r="L158" s="39">
        <v>62.52</v>
      </c>
    </row>
    <row r="159" spans="1:12" ht="15">
      <c r="A159" s="23"/>
      <c r="B159" s="15"/>
      <c r="C159" s="11"/>
      <c r="D159" s="6" t="s">
        <v>26</v>
      </c>
      <c r="E159" s="126" t="s">
        <v>107</v>
      </c>
      <c r="F159" s="84">
        <v>60</v>
      </c>
      <c r="G159" s="97">
        <v>1.002</v>
      </c>
      <c r="H159" s="97">
        <v>2.508</v>
      </c>
      <c r="I159" s="97">
        <v>4.92</v>
      </c>
      <c r="J159" s="97">
        <v>46.26</v>
      </c>
      <c r="K159" s="127" t="s">
        <v>108</v>
      </c>
      <c r="L159" s="42">
        <v>11.23</v>
      </c>
    </row>
    <row r="160" spans="1:12" ht="15">
      <c r="A160" s="23"/>
      <c r="B160" s="15"/>
      <c r="C160" s="11"/>
      <c r="D160" s="7" t="s">
        <v>22</v>
      </c>
      <c r="E160" s="83" t="s">
        <v>72</v>
      </c>
      <c r="F160" s="124">
        <v>180</v>
      </c>
      <c r="G160" s="103">
        <v>0.14000000000000001</v>
      </c>
      <c r="H160" s="103">
        <v>0.14000000000000001</v>
      </c>
      <c r="I160" s="103">
        <v>21.5</v>
      </c>
      <c r="J160" s="103">
        <v>87.8</v>
      </c>
      <c r="K160" s="87" t="s">
        <v>104</v>
      </c>
      <c r="L160" s="42">
        <v>4.6900000000000004</v>
      </c>
    </row>
    <row r="161" spans="1:12" ht="15">
      <c r="A161" s="23"/>
      <c r="B161" s="15"/>
      <c r="C161" s="11"/>
      <c r="D161" s="7" t="s">
        <v>23</v>
      </c>
      <c r="E161" s="79" t="s">
        <v>60</v>
      </c>
      <c r="F161" s="80">
        <v>50</v>
      </c>
      <c r="G161" s="81">
        <v>3.95</v>
      </c>
      <c r="H161" s="81">
        <v>0.5</v>
      </c>
      <c r="I161" s="81">
        <v>24.2</v>
      </c>
      <c r="J161" s="81">
        <v>118</v>
      </c>
      <c r="K161" s="78" t="s">
        <v>61</v>
      </c>
      <c r="L161" s="42">
        <v>4.33</v>
      </c>
    </row>
    <row r="162" spans="1:12" ht="15">
      <c r="A162" s="23"/>
      <c r="B162" s="15"/>
      <c r="C162" s="11"/>
      <c r="D162" s="7" t="s">
        <v>24</v>
      </c>
      <c r="E162" s="75" t="s">
        <v>50</v>
      </c>
      <c r="F162" s="119">
        <v>100</v>
      </c>
      <c r="G162" s="125">
        <v>0.4</v>
      </c>
      <c r="H162" s="125">
        <v>0.3</v>
      </c>
      <c r="I162" s="125">
        <v>10.3</v>
      </c>
      <c r="J162" s="125">
        <v>46</v>
      </c>
      <c r="K162" s="78" t="s">
        <v>63</v>
      </c>
      <c r="L162" s="42">
        <v>9</v>
      </c>
    </row>
    <row r="163" spans="1:12" ht="1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630</v>
      </c>
      <c r="G165" s="19">
        <f t="shared" ref="G165:J165" si="78">SUM(G158:G164)</f>
        <v>21.491999999999997</v>
      </c>
      <c r="H165" s="19">
        <f t="shared" si="78"/>
        <v>23.007999999999999</v>
      </c>
      <c r="I165" s="19">
        <f t="shared" si="78"/>
        <v>85.64</v>
      </c>
      <c r="J165" s="19">
        <f t="shared" si="78"/>
        <v>647.26</v>
      </c>
      <c r="K165" s="25"/>
      <c r="L165" s="19">
        <f t="shared" ref="L165" si="79">SUM(L158:L164)</f>
        <v>91.77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/>
      <c r="F166" s="42"/>
      <c r="G166" s="42"/>
      <c r="H166" s="42"/>
      <c r="I166" s="42"/>
      <c r="J166" s="42"/>
      <c r="K166" s="43"/>
      <c r="L166" s="42"/>
    </row>
    <row r="167" spans="1:12" ht="15">
      <c r="A167" s="23"/>
      <c r="B167" s="15"/>
      <c r="C167" s="11"/>
      <c r="D167" s="7" t="s">
        <v>27</v>
      </c>
      <c r="E167" s="41"/>
      <c r="F167" s="42"/>
      <c r="G167" s="42"/>
      <c r="H167" s="42"/>
      <c r="I167" s="42"/>
      <c r="J167" s="42"/>
      <c r="K167" s="43"/>
      <c r="L167" s="42"/>
    </row>
    <row r="168" spans="1:12" ht="15">
      <c r="A168" s="23"/>
      <c r="B168" s="15"/>
      <c r="C168" s="11"/>
      <c r="D168" s="7" t="s">
        <v>28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>
      <c r="A169" s="23"/>
      <c r="B169" s="15"/>
      <c r="C169" s="11"/>
      <c r="D169" s="7" t="s">
        <v>29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>
      <c r="A170" s="23"/>
      <c r="B170" s="15"/>
      <c r="C170" s="11"/>
      <c r="D170" s="7" t="s">
        <v>30</v>
      </c>
      <c r="E170" s="41"/>
      <c r="F170" s="42"/>
      <c r="G170" s="42"/>
      <c r="H170" s="42"/>
      <c r="I170" s="42"/>
      <c r="J170" s="42"/>
      <c r="K170" s="43"/>
      <c r="L170" s="42"/>
    </row>
    <row r="171" spans="1:12" ht="15">
      <c r="A171" s="23"/>
      <c r="B171" s="15"/>
      <c r="C171" s="11"/>
      <c r="D171" s="7" t="s">
        <v>31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>
      <c r="A172" s="23"/>
      <c r="B172" s="15"/>
      <c r="C172" s="11"/>
      <c r="D172" s="7" t="s">
        <v>32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135" t="s">
        <v>4</v>
      </c>
      <c r="D176" s="136"/>
      <c r="E176" s="31"/>
      <c r="F176" s="32">
        <f>F165+F175</f>
        <v>630</v>
      </c>
      <c r="G176" s="32">
        <f t="shared" ref="G176" si="82">G165+G175</f>
        <v>21.491999999999997</v>
      </c>
      <c r="H176" s="32">
        <f t="shared" ref="H176" si="83">H165+H175</f>
        <v>23.007999999999999</v>
      </c>
      <c r="I176" s="32">
        <f t="shared" ref="I176" si="84">I165+I175</f>
        <v>85.64</v>
      </c>
      <c r="J176" s="32">
        <f t="shared" ref="J176:L176" si="85">J165+J175</f>
        <v>647.26</v>
      </c>
      <c r="K176" s="32"/>
      <c r="L176" s="32">
        <f t="shared" si="85"/>
        <v>91.77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75" t="s">
        <v>109</v>
      </c>
      <c r="F177" s="102">
        <v>240</v>
      </c>
      <c r="G177" s="128">
        <v>19</v>
      </c>
      <c r="H177" s="128">
        <v>22.175999999999998</v>
      </c>
      <c r="I177" s="129">
        <v>40.799999999999997</v>
      </c>
      <c r="J177" s="129">
        <v>464</v>
      </c>
      <c r="K177" s="130" t="s">
        <v>110</v>
      </c>
      <c r="L177" s="39">
        <v>69.5</v>
      </c>
    </row>
    <row r="178" spans="1:12" ht="15">
      <c r="A178" s="23"/>
      <c r="B178" s="15"/>
      <c r="C178" s="11"/>
      <c r="D178" s="6" t="s">
        <v>26</v>
      </c>
      <c r="E178" s="50" t="s">
        <v>111</v>
      </c>
      <c r="F178" s="131">
        <v>60</v>
      </c>
      <c r="G178" s="59">
        <v>0.48</v>
      </c>
      <c r="H178" s="59">
        <v>0.06</v>
      </c>
      <c r="I178" s="59">
        <v>1.02</v>
      </c>
      <c r="J178" s="110">
        <v>6</v>
      </c>
      <c r="K178" s="110" t="s">
        <v>112</v>
      </c>
      <c r="L178" s="42">
        <v>15</v>
      </c>
    </row>
    <row r="179" spans="1:12" ht="15">
      <c r="A179" s="23"/>
      <c r="B179" s="15"/>
      <c r="C179" s="11"/>
      <c r="D179" s="7" t="s">
        <v>22</v>
      </c>
      <c r="E179" s="50" t="s">
        <v>46</v>
      </c>
      <c r="F179" s="116">
        <v>180</v>
      </c>
      <c r="G179" s="106">
        <v>0.108</v>
      </c>
      <c r="H179" s="106">
        <v>1.7999999999999999E-2</v>
      </c>
      <c r="I179" s="106">
        <v>9.32</v>
      </c>
      <c r="J179" s="106">
        <v>37.5</v>
      </c>
      <c r="K179" s="107" t="s">
        <v>94</v>
      </c>
      <c r="L179" s="42">
        <v>1.3</v>
      </c>
    </row>
    <row r="180" spans="1:12" ht="15">
      <c r="A180" s="23"/>
      <c r="B180" s="15"/>
      <c r="C180" s="11"/>
      <c r="D180" s="7" t="s">
        <v>23</v>
      </c>
      <c r="E180" s="64" t="s">
        <v>48</v>
      </c>
      <c r="F180" s="82">
        <v>50</v>
      </c>
      <c r="G180" s="109">
        <f>6.6*F180/100</f>
        <v>3.3</v>
      </c>
      <c r="H180" s="109">
        <v>0.6</v>
      </c>
      <c r="I180" s="109">
        <v>16.7</v>
      </c>
      <c r="J180" s="109">
        <v>87</v>
      </c>
      <c r="K180" s="110" t="s">
        <v>49</v>
      </c>
      <c r="L180" s="42">
        <v>4.29</v>
      </c>
    </row>
    <row r="181" spans="1:12" ht="15">
      <c r="A181" s="23"/>
      <c r="B181" s="15"/>
      <c r="C181" s="11"/>
      <c r="D181" s="7" t="s">
        <v>30</v>
      </c>
      <c r="E181" s="83" t="s">
        <v>74</v>
      </c>
      <c r="F181" s="86">
        <v>150</v>
      </c>
      <c r="G181" s="88">
        <v>4.3499999999999996</v>
      </c>
      <c r="H181" s="88">
        <v>3.75</v>
      </c>
      <c r="I181" s="88">
        <v>6</v>
      </c>
      <c r="J181" s="42">
        <v>75</v>
      </c>
      <c r="K181" s="78" t="s">
        <v>75</v>
      </c>
      <c r="L181" s="42">
        <v>29.4</v>
      </c>
    </row>
    <row r="182" spans="1:12" ht="15">
      <c r="A182" s="23"/>
      <c r="B182" s="15"/>
      <c r="C182" s="11"/>
      <c r="D182" s="6"/>
      <c r="E182" s="83"/>
      <c r="F182" s="86"/>
      <c r="G182" s="88"/>
      <c r="H182" s="88"/>
      <c r="I182" s="88"/>
      <c r="J182" s="42"/>
      <c r="K182" s="78"/>
      <c r="L182" s="42"/>
    </row>
    <row r="183" spans="1:12" ht="1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680</v>
      </c>
      <c r="G184" s="19">
        <f t="shared" ref="G184:J184" si="86">SUM(G177:G183)</f>
        <v>27.238</v>
      </c>
      <c r="H184" s="19">
        <f t="shared" si="86"/>
        <v>26.603999999999999</v>
      </c>
      <c r="I184" s="19">
        <f t="shared" si="86"/>
        <v>73.84</v>
      </c>
      <c r="J184" s="19">
        <f t="shared" si="86"/>
        <v>669.5</v>
      </c>
      <c r="K184" s="25"/>
      <c r="L184" s="19">
        <f t="shared" ref="L184" si="87">SUM(L177:L183)</f>
        <v>119.49000000000001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>
      <c r="A186" s="23"/>
      <c r="B186" s="15"/>
      <c r="C186" s="11"/>
      <c r="D186" s="7" t="s">
        <v>27</v>
      </c>
      <c r="E186" s="41"/>
      <c r="F186" s="42"/>
      <c r="G186" s="42"/>
      <c r="H186" s="42"/>
      <c r="I186" s="42"/>
      <c r="J186" s="42"/>
      <c r="K186" s="43"/>
      <c r="L186" s="42"/>
    </row>
    <row r="187" spans="1:12" ht="15">
      <c r="A187" s="23"/>
      <c r="B187" s="15"/>
      <c r="C187" s="11"/>
      <c r="D187" s="7" t="s">
        <v>28</v>
      </c>
      <c r="E187" s="41"/>
      <c r="F187" s="42"/>
      <c r="G187" s="42"/>
      <c r="H187" s="42"/>
      <c r="I187" s="42"/>
      <c r="J187" s="42"/>
      <c r="K187" s="43"/>
      <c r="L187" s="42"/>
    </row>
    <row r="188" spans="1:12" ht="15">
      <c r="A188" s="23"/>
      <c r="B188" s="15"/>
      <c r="C188" s="11"/>
      <c r="D188" s="7" t="s">
        <v>29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>
      <c r="A189" s="23"/>
      <c r="B189" s="15"/>
      <c r="C189" s="11"/>
      <c r="D189" s="7" t="s">
        <v>30</v>
      </c>
      <c r="E189" s="41"/>
      <c r="F189" s="42"/>
      <c r="G189" s="42"/>
      <c r="H189" s="42"/>
      <c r="I189" s="42"/>
      <c r="J189" s="42"/>
      <c r="K189" s="43"/>
      <c r="L189" s="42"/>
    </row>
    <row r="190" spans="1:12" ht="15">
      <c r="A190" s="23"/>
      <c r="B190" s="15"/>
      <c r="C190" s="11"/>
      <c r="D190" s="7" t="s">
        <v>31</v>
      </c>
      <c r="E190" s="41"/>
      <c r="F190" s="42"/>
      <c r="G190" s="42"/>
      <c r="H190" s="42"/>
      <c r="I190" s="42"/>
      <c r="J190" s="42"/>
      <c r="K190" s="43"/>
      <c r="L190" s="42"/>
    </row>
    <row r="191" spans="1:12" ht="15">
      <c r="A191" s="23"/>
      <c r="B191" s="15"/>
      <c r="C191" s="11"/>
      <c r="D191" s="7" t="s">
        <v>32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135" t="s">
        <v>4</v>
      </c>
      <c r="D195" s="136"/>
      <c r="E195" s="31"/>
      <c r="F195" s="32">
        <f>F184+F194</f>
        <v>680</v>
      </c>
      <c r="G195" s="32">
        <f t="shared" ref="G195" si="90">G184+G194</f>
        <v>27.238</v>
      </c>
      <c r="H195" s="32">
        <f t="shared" ref="H195" si="91">H184+H194</f>
        <v>26.603999999999999</v>
      </c>
      <c r="I195" s="32">
        <f t="shared" ref="I195" si="92">I184+I194</f>
        <v>73.84</v>
      </c>
      <c r="J195" s="32">
        <f t="shared" ref="J195:L195" si="93">J184+J194</f>
        <v>669.5</v>
      </c>
      <c r="K195" s="32"/>
      <c r="L195" s="32">
        <f t="shared" si="93"/>
        <v>119.49000000000001</v>
      </c>
    </row>
    <row r="196" spans="1:12">
      <c r="A196" s="27"/>
      <c r="B196" s="28"/>
      <c r="C196" s="137" t="s">
        <v>5</v>
      </c>
      <c r="D196" s="137"/>
      <c r="E196" s="137"/>
      <c r="F196" s="34">
        <f>(F24+F43+F62+F81+F100+F119+F138+F157+F176+F195)/(IF(F24=0,0,1)+IF(F43=0,0,1)+IF(F62=0,0,1)+IF(F81=0,0,1)+IF(F100=0,0,1)+IF(F119=0,0,1)+IF(F138=0,0,1)+IF(F157=0,0,1)+IF(F176=0,0,1)+IF(F195=0,0,1))</f>
        <v>658.5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22.658699999999996</v>
      </c>
      <c r="H196" s="34">
        <f t="shared" si="94"/>
        <v>20.736499999999999</v>
      </c>
      <c r="I196" s="34">
        <f t="shared" si="94"/>
        <v>86.841199999999986</v>
      </c>
      <c r="J196" s="34">
        <f t="shared" si="94"/>
        <v>639.96220000000005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91.289000000000001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ХИМИК</cp:lastModifiedBy>
  <dcterms:created xsi:type="dcterms:W3CDTF">2022-05-16T14:23:56Z</dcterms:created>
  <dcterms:modified xsi:type="dcterms:W3CDTF">2024-02-02T12:41:04Z</dcterms:modified>
</cp:coreProperties>
</file>